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A141AE7F-B750-42F0-AC9D-1CA537398F7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02" i="1" l="1"/>
  <c r="L192" i="1"/>
  <c r="L183" i="1"/>
  <c r="L173" i="1"/>
  <c r="L184" i="1" s="1"/>
  <c r="L164" i="1"/>
  <c r="L165" i="1" s="1"/>
  <c r="L144" i="1"/>
  <c r="L145" i="1" s="1"/>
  <c r="L123" i="1"/>
  <c r="L124" i="1" s="1"/>
  <c r="L102" i="1"/>
  <c r="L103" i="1" s="1"/>
  <c r="L82" i="1"/>
  <c r="L72" i="1"/>
  <c r="L62" i="1"/>
  <c r="L52" i="1"/>
  <c r="L63" i="1" s="1"/>
  <c r="L42" i="1"/>
  <c r="L32" i="1"/>
  <c r="L43" i="1" s="1"/>
  <c r="L23" i="1"/>
  <c r="L13" i="1"/>
  <c r="L24" i="1" s="1"/>
  <c r="A114" i="1"/>
  <c r="B203" i="1"/>
  <c r="A203" i="1"/>
  <c r="J202" i="1"/>
  <c r="I202" i="1"/>
  <c r="H202" i="1"/>
  <c r="G202" i="1"/>
  <c r="F202" i="1"/>
  <c r="B193" i="1"/>
  <c r="A193" i="1"/>
  <c r="J192" i="1"/>
  <c r="J203" i="1" s="1"/>
  <c r="I192" i="1"/>
  <c r="I203" i="1" s="1"/>
  <c r="H192" i="1"/>
  <c r="H203" i="1" s="1"/>
  <c r="G192" i="1"/>
  <c r="G203" i="1" s="1"/>
  <c r="F192" i="1"/>
  <c r="B184" i="1"/>
  <c r="A184" i="1"/>
  <c r="J183" i="1"/>
  <c r="I183" i="1"/>
  <c r="H183" i="1"/>
  <c r="G183" i="1"/>
  <c r="F183" i="1"/>
  <c r="B174" i="1"/>
  <c r="A174" i="1"/>
  <c r="J173" i="1"/>
  <c r="J184" i="1" s="1"/>
  <c r="I173" i="1"/>
  <c r="I184" i="1" s="1"/>
  <c r="H173" i="1"/>
  <c r="H184" i="1" s="1"/>
  <c r="G173" i="1"/>
  <c r="G184" i="1" s="1"/>
  <c r="F173" i="1"/>
  <c r="B165" i="1"/>
  <c r="A165" i="1"/>
  <c r="J164" i="1"/>
  <c r="I164" i="1"/>
  <c r="H164" i="1"/>
  <c r="G164" i="1"/>
  <c r="F164" i="1"/>
  <c r="B155" i="1"/>
  <c r="A155" i="1"/>
  <c r="J154" i="1"/>
  <c r="I154" i="1"/>
  <c r="I165" i="1" s="1"/>
  <c r="H154" i="1"/>
  <c r="H165" i="1" s="1"/>
  <c r="G154" i="1"/>
  <c r="F154" i="1"/>
  <c r="B145" i="1"/>
  <c r="A145" i="1"/>
  <c r="J144" i="1"/>
  <c r="I144" i="1"/>
  <c r="H144" i="1"/>
  <c r="G144" i="1"/>
  <c r="F144" i="1"/>
  <c r="B135" i="1"/>
  <c r="A135" i="1"/>
  <c r="J134" i="1"/>
  <c r="I134" i="1"/>
  <c r="I145" i="1" s="1"/>
  <c r="H134" i="1"/>
  <c r="H145" i="1" s="1"/>
  <c r="G134" i="1"/>
  <c r="G145" i="1" s="1"/>
  <c r="F134" i="1"/>
  <c r="B124" i="1"/>
  <c r="A124" i="1"/>
  <c r="J123" i="1"/>
  <c r="I123" i="1"/>
  <c r="H123" i="1"/>
  <c r="G123" i="1"/>
  <c r="F123" i="1"/>
  <c r="B114" i="1"/>
  <c r="J113" i="1"/>
  <c r="I113" i="1"/>
  <c r="I124" i="1" s="1"/>
  <c r="H113" i="1"/>
  <c r="G113" i="1"/>
  <c r="G124" i="1" s="1"/>
  <c r="F113" i="1"/>
  <c r="B103" i="1"/>
  <c r="A103" i="1"/>
  <c r="J102" i="1"/>
  <c r="I102" i="1"/>
  <c r="H102" i="1"/>
  <c r="G102" i="1"/>
  <c r="F102" i="1"/>
  <c r="B93" i="1"/>
  <c r="A93" i="1"/>
  <c r="J92" i="1"/>
  <c r="I92" i="1"/>
  <c r="H92" i="1"/>
  <c r="H103" i="1" s="1"/>
  <c r="G92" i="1"/>
  <c r="G103" i="1" s="1"/>
  <c r="F92" i="1"/>
  <c r="F103" i="1" s="1"/>
  <c r="B83" i="1"/>
  <c r="A83" i="1"/>
  <c r="J82" i="1"/>
  <c r="I82" i="1"/>
  <c r="H82" i="1"/>
  <c r="G82" i="1"/>
  <c r="F82" i="1"/>
  <c r="B73" i="1"/>
  <c r="A73" i="1"/>
  <c r="J72" i="1"/>
  <c r="J83" i="1" s="1"/>
  <c r="I72" i="1"/>
  <c r="H72" i="1"/>
  <c r="G72" i="1"/>
  <c r="F72" i="1"/>
  <c r="F83" i="1" s="1"/>
  <c r="B63" i="1"/>
  <c r="A63" i="1"/>
  <c r="J62" i="1"/>
  <c r="I62" i="1"/>
  <c r="H62" i="1"/>
  <c r="G62" i="1"/>
  <c r="F62" i="1"/>
  <c r="B53" i="1"/>
  <c r="A53" i="1"/>
  <c r="J52" i="1"/>
  <c r="I52" i="1"/>
  <c r="I63" i="1" s="1"/>
  <c r="H52" i="1"/>
  <c r="H63" i="1" s="1"/>
  <c r="G52" i="1"/>
  <c r="F52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G43" i="1" s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I43" i="1" l="1"/>
  <c r="G165" i="1"/>
  <c r="L83" i="1"/>
  <c r="J165" i="1"/>
  <c r="J43" i="1"/>
  <c r="J145" i="1"/>
  <c r="H124" i="1"/>
  <c r="J124" i="1"/>
  <c r="I103" i="1"/>
  <c r="F63" i="1"/>
  <c r="J103" i="1"/>
  <c r="L203" i="1"/>
  <c r="L204" i="1" s="1"/>
  <c r="H43" i="1"/>
  <c r="J63" i="1"/>
  <c r="I83" i="1"/>
  <c r="H83" i="1"/>
  <c r="G83" i="1"/>
  <c r="G63" i="1"/>
  <c r="F124" i="1"/>
  <c r="F145" i="1"/>
  <c r="F165" i="1"/>
  <c r="F184" i="1"/>
  <c r="F203" i="1"/>
  <c r="I24" i="1"/>
  <c r="F24" i="1"/>
  <c r="J24" i="1"/>
  <c r="J204" i="1" s="1"/>
  <c r="H24" i="1"/>
  <c r="G24" i="1"/>
  <c r="H204" i="1" l="1"/>
  <c r="F204" i="1"/>
  <c r="I204" i="1"/>
  <c r="G204" i="1"/>
</calcChain>
</file>

<file path=xl/sharedStrings.xml><?xml version="1.0" encoding="utf-8"?>
<sst xmlns="http://schemas.openxmlformats.org/spreadsheetml/2006/main" count="287" uniqueCount="108">
  <si>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</si>
  <si>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</si>
  <si>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</si>
  <si>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</si>
  <si>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</si>
  <si>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</si>
  <si>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</si>
  <si>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</si>
  <si>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</si>
  <si>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</si>
  <si>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</si>
  <si>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</si>
  <si>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</si>
  <si>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</si>
  <si>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</si>
  <si>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</si>
  <si>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</si>
  <si>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</si>
  <si>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</si>
  <si>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</si>
  <si>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</si>
  <si>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</si>
  <si>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</si>
  <si>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</si>
  <si>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</si>
  <si>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</si>
  <si>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</si>
  <si>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</si>
  <si>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</si>
  <si>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</si>
  <si>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</si>
  <si>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</si>
  <si>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</si>
  <si>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</si>
  <si>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</si>
  <si>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</si>
  <si>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</si>
  <si>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</si>
  <si>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</si>
  <si>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"СОШ №10"</t>
  </si>
  <si>
    <t>директор</t>
  </si>
  <si>
    <t>Коромыслова  Л.В.</t>
  </si>
  <si>
    <t>Гренки в омлете</t>
  </si>
  <si>
    <t>Каша рисовая с маслом</t>
  </si>
  <si>
    <t>417 сб.1983</t>
  </si>
  <si>
    <t>Чай с сахаром</t>
  </si>
  <si>
    <t>1009 сб.1981</t>
  </si>
  <si>
    <t>Хлеб ржано-пшеничный</t>
  </si>
  <si>
    <t>сб.Горпо</t>
  </si>
  <si>
    <t>Яблоко</t>
  </si>
  <si>
    <t>Рыба тушеная с овощами и томатом</t>
  </si>
  <si>
    <t>Картофельное пюре</t>
  </si>
  <si>
    <t>517 сб.1983</t>
  </si>
  <si>
    <t>472 сб.1996</t>
  </si>
  <si>
    <t>Хлеб "Богатырский" обогащенный витаминами</t>
  </si>
  <si>
    <t>сб.ГорПо "Урал"</t>
  </si>
  <si>
    <t>Сок ВкусноСок</t>
  </si>
  <si>
    <t>Биточки радужные (фарш из говядины и свинины, морковь, лук)</t>
  </si>
  <si>
    <t>Соус красный основной</t>
  </si>
  <si>
    <t>528 сб.1996</t>
  </si>
  <si>
    <t>Макароны отварные с овощами (морковь отварная,кукуруза)</t>
  </si>
  <si>
    <t>469 сб.1996</t>
  </si>
  <si>
    <t>Напиток из апельсина</t>
  </si>
  <si>
    <t>396 сб.1986</t>
  </si>
  <si>
    <t>Творожок Растишка</t>
  </si>
  <si>
    <t>Котлета</t>
  </si>
  <si>
    <t>658 сб,1982</t>
  </si>
  <si>
    <t>Рагу овощное</t>
  </si>
  <si>
    <t>сб.ГорПо</t>
  </si>
  <si>
    <t>Компот из свежих яблок</t>
  </si>
  <si>
    <t>924 сб.1981</t>
  </si>
  <si>
    <t>Печенье творожное</t>
  </si>
  <si>
    <t>Гречка отварная</t>
  </si>
  <si>
    <t>463 сб.1996</t>
  </si>
  <si>
    <t>Грудка в сметанном соусе</t>
  </si>
  <si>
    <t>Напиток из мандарин и лимона</t>
  </si>
  <si>
    <t>698 сб.1986</t>
  </si>
  <si>
    <t>сб.Горпо"Урал"</t>
  </si>
  <si>
    <t>Каша пшенная с маслом</t>
  </si>
  <si>
    <t>417 сб.1982</t>
  </si>
  <si>
    <t xml:space="preserve">Запеканка творожная </t>
  </si>
  <si>
    <t>Напиток из шиповника</t>
  </si>
  <si>
    <t>628 сб.1996</t>
  </si>
  <si>
    <t>сб.ГорПо"Урал"</t>
  </si>
  <si>
    <t>Сыр голландский</t>
  </si>
  <si>
    <t>Фрикадельки мясные</t>
  </si>
  <si>
    <t>105 сб.Сб.рецептур ш</t>
  </si>
  <si>
    <t>824 сб.1982</t>
  </si>
  <si>
    <t>Макароны отварные</t>
  </si>
  <si>
    <t>Кофейный напиток</t>
  </si>
  <si>
    <t>1024сб.1981</t>
  </si>
  <si>
    <t>Пряник шоколадный</t>
  </si>
  <si>
    <t>Гуляш из курицы</t>
  </si>
  <si>
    <t>5сб.ГорПо"Урал"</t>
  </si>
  <si>
    <t>Рис отварной</t>
  </si>
  <si>
    <t>465 сб.1996</t>
  </si>
  <si>
    <t>628сб.1996</t>
  </si>
  <si>
    <t>Сок Вкусносок</t>
  </si>
  <si>
    <t>Рулет мясной с яйцом</t>
  </si>
  <si>
    <t>472сб.1996</t>
  </si>
  <si>
    <t>1009сб.1981</t>
  </si>
  <si>
    <t>Кексик манник</t>
  </si>
  <si>
    <t>Печень тушеная в соусе</t>
  </si>
  <si>
    <t>618сб.1981</t>
  </si>
  <si>
    <t>463сб.1996</t>
  </si>
  <si>
    <t>Чай с сахаром, лимоном</t>
  </si>
  <si>
    <t>200/7</t>
  </si>
  <si>
    <t>1010сб.1981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</si>
</sst>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&quot;р.&quot;_-;\-* #,##0.00&quot;р.&quot;_-;_-* &quot;-&quot;??&quot;р.&quot;_-;_-@_-"/>
  </numFmts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0" fontId="0" fillId="2" borderId="4" xfId="0" applyFill="1" applyBorder="1"/>
    <xf numFmtId="164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0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206" sqref="H206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8" t="s">
        <v>39</v>
      </c>
      <c r="D1" s="59"/>
      <c r="E1" s="59"/>
      <c r="F1" s="12" t="s">
        <v>16</v>
      </c>
      <c r="G1" s="2" t="s">
        <v>17</v>
      </c>
      <c r="H1" s="60" t="s">
        <v>40</v>
      </c>
      <c r="I1" s="60"/>
      <c r="J1" s="60"/>
      <c r="K1" s="60"/>
    </row>
    <row r="2" spans="1:12" ht="17.399999999999999" x14ac:dyDescent="0.25">
      <c r="A2" s="35" t="s">
        <v>6</v>
      </c>
      <c r="C2" s="2"/>
      <c r="G2" s="2" t="s">
        <v>18</v>
      </c>
      <c r="H2" s="60" t="s">
        <v>41</v>
      </c>
      <c r="I2" s="60"/>
      <c r="J2" s="60"/>
      <c r="K2" s="60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20</v>
      </c>
      <c r="I3" s="48">
        <v>3</v>
      </c>
      <c r="J3" s="49">
        <v>2025</v>
      </c>
      <c r="K3" s="1"/>
    </row>
    <row r="4" spans="1:12" ht="13.8" thickBot="1" x14ac:dyDescent="0.3">
      <c r="C4" s="2"/>
      <c r="D4" s="4"/>
      <c r="H4" s="47" t="s">
        <v>36</v>
      </c>
      <c r="I4" s="47" t="s">
        <v>37</v>
      </c>
      <c r="J4" s="47" t="s">
        <v>38</v>
      </c>
    </row>
    <row r="5" spans="1:12" ht="31.2" thickBot="1" x14ac:dyDescent="0.3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110</v>
      </c>
      <c r="G6" s="40">
        <v>12.2</v>
      </c>
      <c r="H6" s="40">
        <v>14.3</v>
      </c>
      <c r="I6" s="40">
        <v>12.1</v>
      </c>
      <c r="J6" s="40">
        <v>226.3</v>
      </c>
      <c r="K6" s="41"/>
      <c r="L6" s="40">
        <v>100</v>
      </c>
    </row>
    <row r="7" spans="1:12" ht="26.4" x14ac:dyDescent="0.3">
      <c r="A7" s="23"/>
      <c r="B7" s="15"/>
      <c r="C7" s="11"/>
      <c r="D7" s="6"/>
      <c r="E7" s="42" t="s">
        <v>43</v>
      </c>
      <c r="F7" s="43">
        <v>185</v>
      </c>
      <c r="G7" s="43">
        <v>4.7</v>
      </c>
      <c r="H7" s="43">
        <v>6.7</v>
      </c>
      <c r="I7" s="43">
        <v>28.2</v>
      </c>
      <c r="J7" s="43">
        <v>191.6</v>
      </c>
      <c r="K7" s="44" t="s">
        <v>44</v>
      </c>
      <c r="L7" s="43"/>
    </row>
    <row r="8" spans="1:12" ht="26.4" x14ac:dyDescent="0.3">
      <c r="A8" s="23"/>
      <c r="B8" s="15"/>
      <c r="C8" s="11"/>
      <c r="D8" s="7" t="s">
        <v>22</v>
      </c>
      <c r="E8" s="42" t="s">
        <v>45</v>
      </c>
      <c r="F8" s="43">
        <v>200</v>
      </c>
      <c r="G8" s="43">
        <v>0.1</v>
      </c>
      <c r="H8" s="43"/>
      <c r="I8" s="43">
        <v>6</v>
      </c>
      <c r="J8" s="43">
        <v>24.7</v>
      </c>
      <c r="K8" s="44" t="s">
        <v>46</v>
      </c>
      <c r="L8" s="43"/>
    </row>
    <row r="9" spans="1:12" ht="14.4" x14ac:dyDescent="0.3">
      <c r="A9" s="23"/>
      <c r="B9" s="15"/>
      <c r="C9" s="11"/>
      <c r="D9" s="7" t="s">
        <v>23</v>
      </c>
      <c r="E9" s="42" t="s">
        <v>47</v>
      </c>
      <c r="F9" s="43">
        <v>20</v>
      </c>
      <c r="G9" s="43">
        <v>1.7</v>
      </c>
      <c r="H9" s="43">
        <v>0.2</v>
      </c>
      <c r="I9" s="43">
        <v>11</v>
      </c>
      <c r="J9" s="43">
        <v>52.6</v>
      </c>
      <c r="K9" s="44" t="s">
        <v>48</v>
      </c>
      <c r="L9" s="43"/>
    </row>
    <row r="10" spans="1:12" ht="14.4" x14ac:dyDescent="0.3">
      <c r="A10" s="23"/>
      <c r="B10" s="15"/>
      <c r="C10" s="11"/>
      <c r="D10" s="7" t="s">
        <v>24</v>
      </c>
      <c r="E10" s="42" t="s">
        <v>49</v>
      </c>
      <c r="F10" s="43">
        <v>160</v>
      </c>
      <c r="G10" s="43">
        <v>0.6</v>
      </c>
      <c r="H10" s="43">
        <v>0.6</v>
      </c>
      <c r="I10" s="43">
        <v>15.7</v>
      </c>
      <c r="J10" s="43">
        <v>71</v>
      </c>
      <c r="K10" s="44"/>
      <c r="L10" s="43"/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675</v>
      </c>
      <c r="G13" s="19">
        <f t="shared" ref="G13:J13" si="0">SUM(G6:G12)</f>
        <v>19.3</v>
      </c>
      <c r="H13" s="19">
        <f t="shared" si="0"/>
        <v>21.8</v>
      </c>
      <c r="I13" s="19">
        <f t="shared" si="0"/>
        <v>73</v>
      </c>
      <c r="J13" s="19">
        <f t="shared" si="0"/>
        <v>566.20000000000005</v>
      </c>
      <c r="K13" s="25"/>
      <c r="L13" s="19">
        <f t="shared" ref="L13" si="1">SUM(L6:L12)</f>
        <v>100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4" x14ac:dyDescent="0.3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4.4" x14ac:dyDescent="0.3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4.4" x14ac:dyDescent="0.3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4" x14ac:dyDescent="0.3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4.4" x14ac:dyDescent="0.3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thickBot="1" x14ac:dyDescent="0.3">
      <c r="A24" s="29">
        <f>A6</f>
        <v>1</v>
      </c>
      <c r="B24" s="30">
        <f>B6</f>
        <v>1</v>
      </c>
      <c r="C24" s="55" t="s">
        <v>4</v>
      </c>
      <c r="D24" s="56"/>
      <c r="E24" s="31"/>
      <c r="F24" s="32">
        <f>F13+F23</f>
        <v>675</v>
      </c>
      <c r="G24" s="32">
        <f t="shared" ref="G24:J24" si="4">G13+G23</f>
        <v>19.3</v>
      </c>
      <c r="H24" s="32">
        <f t="shared" si="4"/>
        <v>21.8</v>
      </c>
      <c r="I24" s="32">
        <f t="shared" si="4"/>
        <v>73</v>
      </c>
      <c r="J24" s="32">
        <f t="shared" si="4"/>
        <v>566.20000000000005</v>
      </c>
      <c r="K24" s="32"/>
      <c r="L24" s="32">
        <f t="shared" ref="L24" si="5">L13+L23</f>
        <v>100</v>
      </c>
    </row>
    <row r="25" spans="1:12" ht="26.4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50</v>
      </c>
      <c r="F25" s="40">
        <v>90</v>
      </c>
      <c r="G25" s="40">
        <v>1</v>
      </c>
      <c r="H25" s="40">
        <v>4.0999999999999996</v>
      </c>
      <c r="I25" s="40">
        <v>5.9</v>
      </c>
      <c r="J25" s="40">
        <v>64.3</v>
      </c>
      <c r="K25" s="41" t="s">
        <v>52</v>
      </c>
      <c r="L25" s="40">
        <v>100</v>
      </c>
    </row>
    <row r="26" spans="1:12" ht="26.4" x14ac:dyDescent="0.3">
      <c r="A26" s="14"/>
      <c r="B26" s="15"/>
      <c r="C26" s="11"/>
      <c r="D26" s="6"/>
      <c r="E26" s="42" t="s">
        <v>51</v>
      </c>
      <c r="F26" s="43">
        <v>180</v>
      </c>
      <c r="G26" s="43">
        <v>3.6</v>
      </c>
      <c r="H26" s="43">
        <v>5.4</v>
      </c>
      <c r="I26" s="43">
        <v>25.4</v>
      </c>
      <c r="J26" s="43">
        <v>164.5</v>
      </c>
      <c r="K26" s="44" t="s">
        <v>53</v>
      </c>
      <c r="L26" s="43"/>
    </row>
    <row r="27" spans="1:12" ht="14.4" x14ac:dyDescent="0.3">
      <c r="A27" s="14"/>
      <c r="B27" s="15"/>
      <c r="C27" s="11"/>
      <c r="D27" s="7" t="s">
        <v>22</v>
      </c>
      <c r="E27" s="42" t="s">
        <v>56</v>
      </c>
      <c r="F27" s="43">
        <v>210</v>
      </c>
      <c r="G27" s="43"/>
      <c r="H27" s="43"/>
      <c r="I27" s="43">
        <v>6</v>
      </c>
      <c r="J27" s="43">
        <v>24</v>
      </c>
      <c r="K27" s="44"/>
      <c r="L27" s="43"/>
    </row>
    <row r="28" spans="1:12" ht="26.4" x14ac:dyDescent="0.3">
      <c r="A28" s="14"/>
      <c r="B28" s="15"/>
      <c r="C28" s="11"/>
      <c r="D28" s="7" t="s">
        <v>23</v>
      </c>
      <c r="E28" s="42" t="s">
        <v>54</v>
      </c>
      <c r="F28" s="43">
        <v>25</v>
      </c>
      <c r="G28" s="43">
        <v>2.1</v>
      </c>
      <c r="H28" s="43">
        <v>0.3</v>
      </c>
      <c r="I28" s="43">
        <v>13.8</v>
      </c>
      <c r="J28" s="43">
        <v>65.8</v>
      </c>
      <c r="K28" s="44" t="s">
        <v>55</v>
      </c>
      <c r="L28" s="43"/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505</v>
      </c>
      <c r="G32" s="19">
        <f t="shared" ref="G32" si="6">SUM(G25:G31)</f>
        <v>6.6999999999999993</v>
      </c>
      <c r="H32" s="19">
        <f t="shared" ref="H32" si="7">SUM(H25:H31)</f>
        <v>9.8000000000000007</v>
      </c>
      <c r="I32" s="19">
        <f t="shared" ref="I32" si="8">SUM(I25:I31)</f>
        <v>51.099999999999994</v>
      </c>
      <c r="J32" s="19">
        <f t="shared" ref="J32:L32" si="9">SUM(J25:J31)</f>
        <v>318.60000000000002</v>
      </c>
      <c r="K32" s="25"/>
      <c r="L32" s="19">
        <f t="shared" si="9"/>
        <v>100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 x14ac:dyDescent="0.3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4.4" x14ac:dyDescent="0.3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4.4" x14ac:dyDescent="0.3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4" x14ac:dyDescent="0.3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4.4" x14ac:dyDescent="0.3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4" x14ac:dyDescent="0.3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3">
      <c r="A43" s="33">
        <f>A25</f>
        <v>1</v>
      </c>
      <c r="B43" s="33">
        <f>B25</f>
        <v>2</v>
      </c>
      <c r="C43" s="55" t="s">
        <v>4</v>
      </c>
      <c r="D43" s="56"/>
      <c r="E43" s="31"/>
      <c r="F43" s="32">
        <f>F32+F42</f>
        <v>505</v>
      </c>
      <c r="G43" s="32">
        <f t="shared" ref="G43" si="14">G32+G42</f>
        <v>6.6999999999999993</v>
      </c>
      <c r="H43" s="32">
        <f t="shared" ref="H43" si="15">H32+H42</f>
        <v>9.8000000000000007</v>
      </c>
      <c r="I43" s="32">
        <f t="shared" ref="I43" si="16">I32+I42</f>
        <v>51.099999999999994</v>
      </c>
      <c r="J43" s="32">
        <f t="shared" ref="J43:L43" si="17">J32+J42</f>
        <v>318.60000000000002</v>
      </c>
      <c r="K43" s="32"/>
      <c r="L43" s="32">
        <f t="shared" si="17"/>
        <v>100</v>
      </c>
    </row>
    <row r="44" spans="1:12" ht="26.4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57</v>
      </c>
      <c r="F44" s="40">
        <v>90</v>
      </c>
      <c r="G44" s="40">
        <v>9.5</v>
      </c>
      <c r="H44" s="40">
        <v>16</v>
      </c>
      <c r="I44" s="40">
        <v>3.9</v>
      </c>
      <c r="J44" s="40">
        <v>197.2</v>
      </c>
      <c r="K44" s="41"/>
      <c r="L44" s="40">
        <v>100</v>
      </c>
    </row>
    <row r="45" spans="1:12" ht="26.4" x14ac:dyDescent="0.3">
      <c r="A45" s="23"/>
      <c r="B45" s="15"/>
      <c r="C45" s="11"/>
      <c r="D45" s="53"/>
      <c r="E45" s="50" t="s">
        <v>60</v>
      </c>
      <c r="F45" s="51">
        <v>160</v>
      </c>
      <c r="G45" s="51">
        <v>5.5</v>
      </c>
      <c r="H45" s="51">
        <v>3.6</v>
      </c>
      <c r="I45" s="51">
        <v>30.2</v>
      </c>
      <c r="J45" s="51">
        <v>174.8</v>
      </c>
      <c r="K45" s="52" t="s">
        <v>61</v>
      </c>
      <c r="L45" s="51"/>
    </row>
    <row r="46" spans="1:12" ht="26.4" x14ac:dyDescent="0.3">
      <c r="A46" s="23"/>
      <c r="B46" s="15"/>
      <c r="C46" s="11"/>
      <c r="D46" s="6"/>
      <c r="E46" s="42" t="s">
        <v>58</v>
      </c>
      <c r="F46" s="43">
        <v>5</v>
      </c>
      <c r="G46" s="43">
        <v>0.1</v>
      </c>
      <c r="H46" s="43">
        <v>0.1</v>
      </c>
      <c r="I46" s="43">
        <v>0.3</v>
      </c>
      <c r="J46" s="43">
        <v>2.6</v>
      </c>
      <c r="K46" s="44" t="s">
        <v>59</v>
      </c>
      <c r="L46" s="43"/>
    </row>
    <row r="47" spans="1:12" ht="26.4" x14ac:dyDescent="0.3">
      <c r="A47" s="23"/>
      <c r="B47" s="15"/>
      <c r="C47" s="11"/>
      <c r="D47" s="7" t="s">
        <v>22</v>
      </c>
      <c r="E47" s="42" t="s">
        <v>62</v>
      </c>
      <c r="F47" s="43">
        <v>200</v>
      </c>
      <c r="G47" s="43">
        <v>0.2</v>
      </c>
      <c r="H47" s="43"/>
      <c r="I47" s="43">
        <v>11.8</v>
      </c>
      <c r="J47" s="43">
        <v>47.8</v>
      </c>
      <c r="K47" s="44" t="s">
        <v>63</v>
      </c>
      <c r="L47" s="43"/>
    </row>
    <row r="48" spans="1:12" ht="26.4" x14ac:dyDescent="0.3">
      <c r="A48" s="23"/>
      <c r="B48" s="15"/>
      <c r="C48" s="11"/>
      <c r="D48" s="7" t="s">
        <v>23</v>
      </c>
      <c r="E48" s="42" t="s">
        <v>54</v>
      </c>
      <c r="F48" s="43">
        <v>25</v>
      </c>
      <c r="G48" s="43">
        <v>2.1</v>
      </c>
      <c r="H48" s="43">
        <v>0.3</v>
      </c>
      <c r="I48" s="43">
        <v>13.8</v>
      </c>
      <c r="J48" s="43">
        <v>65.8</v>
      </c>
      <c r="K48" s="44" t="s">
        <v>55</v>
      </c>
      <c r="L48" s="43"/>
    </row>
    <row r="49" spans="1:12" ht="14.4" x14ac:dyDescent="0.3">
      <c r="A49" s="23"/>
      <c r="B49" s="15"/>
      <c r="C49" s="11"/>
      <c r="D49" s="7" t="s">
        <v>24</v>
      </c>
      <c r="E49" s="42" t="s">
        <v>64</v>
      </c>
      <c r="F49" s="43">
        <v>45</v>
      </c>
      <c r="G49" s="43">
        <v>0.1</v>
      </c>
      <c r="H49" s="43"/>
      <c r="I49" s="43">
        <v>0.1</v>
      </c>
      <c r="J49" s="43">
        <v>1</v>
      </c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3"/>
      <c r="B51" s="15"/>
      <c r="C51" s="11"/>
      <c r="D51" s="6"/>
      <c r="E51" s="42"/>
      <c r="F51" s="43"/>
      <c r="G51" s="43"/>
      <c r="H51" s="43"/>
      <c r="I51" s="43"/>
      <c r="J51" s="43"/>
      <c r="K51" s="44"/>
      <c r="L51" s="43"/>
    </row>
    <row r="52" spans="1:12" ht="14.4" x14ac:dyDescent="0.3">
      <c r="A52" s="24"/>
      <c r="B52" s="17"/>
      <c r="C52" s="8"/>
      <c r="D52" s="18" t="s">
        <v>33</v>
      </c>
      <c r="E52" s="9"/>
      <c r="F52" s="19">
        <f>SUM(F44:F51)</f>
        <v>525</v>
      </c>
      <c r="G52" s="19">
        <f t="shared" ref="G52" si="18">SUM(G44:G51)</f>
        <v>17.5</v>
      </c>
      <c r="H52" s="19">
        <f t="shared" ref="H52" si="19">SUM(H44:H51)</f>
        <v>20.000000000000004</v>
      </c>
      <c r="I52" s="19">
        <f t="shared" ref="I52" si="20">SUM(I44:I51)</f>
        <v>60.1</v>
      </c>
      <c r="J52" s="19">
        <f t="shared" ref="J52:L52" si="21">SUM(J44:J51)</f>
        <v>489.20000000000005</v>
      </c>
      <c r="K52" s="25"/>
      <c r="L52" s="19">
        <f t="shared" si="21"/>
        <v>100</v>
      </c>
    </row>
    <row r="53" spans="1:12" ht="14.4" x14ac:dyDescent="0.3">
      <c r="A53" s="26">
        <f>A44</f>
        <v>1</v>
      </c>
      <c r="B53" s="13">
        <f>B44</f>
        <v>3</v>
      </c>
      <c r="C53" s="10" t="s">
        <v>25</v>
      </c>
      <c r="D53" s="7" t="s">
        <v>26</v>
      </c>
      <c r="E53" s="42"/>
      <c r="F53" s="43"/>
      <c r="G53" s="43"/>
      <c r="H53" s="43"/>
      <c r="I53" s="43"/>
      <c r="J53" s="43"/>
      <c r="K53" s="44"/>
      <c r="L53" s="43"/>
    </row>
    <row r="54" spans="1:12" ht="14.4" x14ac:dyDescent="0.3">
      <c r="A54" s="23"/>
      <c r="B54" s="15"/>
      <c r="C54" s="11"/>
      <c r="D54" s="7" t="s">
        <v>27</v>
      </c>
      <c r="E54" s="42"/>
      <c r="F54" s="43"/>
      <c r="G54" s="43"/>
      <c r="H54" s="43"/>
      <c r="I54" s="43"/>
      <c r="J54" s="43"/>
      <c r="K54" s="44"/>
      <c r="L54" s="43"/>
    </row>
    <row r="55" spans="1:12" ht="14.4" x14ac:dyDescent="0.3">
      <c r="A55" s="23"/>
      <c r="B55" s="15"/>
      <c r="C55" s="11"/>
      <c r="D55" s="7" t="s">
        <v>28</v>
      </c>
      <c r="E55" s="42"/>
      <c r="F55" s="43"/>
      <c r="G55" s="43"/>
      <c r="H55" s="43"/>
      <c r="I55" s="43"/>
      <c r="J55" s="43"/>
      <c r="K55" s="44"/>
      <c r="L55" s="43"/>
    </row>
    <row r="56" spans="1:12" ht="14.4" x14ac:dyDescent="0.3">
      <c r="A56" s="23"/>
      <c r="B56" s="15"/>
      <c r="C56" s="11"/>
      <c r="D56" s="7" t="s">
        <v>29</v>
      </c>
      <c r="E56" s="42"/>
      <c r="F56" s="43"/>
      <c r="G56" s="43"/>
      <c r="H56" s="43"/>
      <c r="I56" s="43"/>
      <c r="J56" s="43"/>
      <c r="K56" s="44"/>
      <c r="L56" s="43"/>
    </row>
    <row r="57" spans="1:12" ht="14.4" x14ac:dyDescent="0.3">
      <c r="A57" s="23"/>
      <c r="B57" s="15"/>
      <c r="C57" s="11"/>
      <c r="D57" s="7" t="s">
        <v>30</v>
      </c>
      <c r="E57" s="42"/>
      <c r="F57" s="43"/>
      <c r="G57" s="43"/>
      <c r="H57" s="43"/>
      <c r="I57" s="43"/>
      <c r="J57" s="43"/>
      <c r="K57" s="44"/>
      <c r="L57" s="43"/>
    </row>
    <row r="58" spans="1:12" ht="14.4" x14ac:dyDescent="0.3">
      <c r="A58" s="23"/>
      <c r="B58" s="15"/>
      <c r="C58" s="11"/>
      <c r="D58" s="7" t="s">
        <v>31</v>
      </c>
      <c r="E58" s="42"/>
      <c r="F58" s="43"/>
      <c r="G58" s="43"/>
      <c r="H58" s="43"/>
      <c r="I58" s="43"/>
      <c r="J58" s="43"/>
      <c r="K58" s="44"/>
      <c r="L58" s="43"/>
    </row>
    <row r="59" spans="1:12" ht="14.4" x14ac:dyDescent="0.3">
      <c r="A59" s="23"/>
      <c r="B59" s="15"/>
      <c r="C59" s="11"/>
      <c r="D59" s="7" t="s">
        <v>32</v>
      </c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3"/>
      <c r="B61" s="15"/>
      <c r="C61" s="11"/>
      <c r="D61" s="6"/>
      <c r="E61" s="42"/>
      <c r="F61" s="43"/>
      <c r="G61" s="43"/>
      <c r="H61" s="43"/>
      <c r="I61" s="43"/>
      <c r="J61" s="43"/>
      <c r="K61" s="44"/>
      <c r="L61" s="43"/>
    </row>
    <row r="62" spans="1:12" ht="14.4" x14ac:dyDescent="0.3">
      <c r="A62" s="24"/>
      <c r="B62" s="17"/>
      <c r="C62" s="8"/>
      <c r="D62" s="18" t="s">
        <v>33</v>
      </c>
      <c r="E62" s="9"/>
      <c r="F62" s="19">
        <f>SUM(F53:F61)</f>
        <v>0</v>
      </c>
      <c r="G62" s="19">
        <f t="shared" ref="G62" si="22">SUM(G53:G61)</f>
        <v>0</v>
      </c>
      <c r="H62" s="19">
        <f t="shared" ref="H62" si="23">SUM(H53:H61)</f>
        <v>0</v>
      </c>
      <c r="I62" s="19">
        <f t="shared" ref="I62" si="24">SUM(I53:I61)</f>
        <v>0</v>
      </c>
      <c r="J62" s="19">
        <f t="shared" ref="J62:L62" si="25">SUM(J53:J61)</f>
        <v>0</v>
      </c>
      <c r="K62" s="25"/>
      <c r="L62" s="19">
        <f t="shared" si="25"/>
        <v>0</v>
      </c>
    </row>
    <row r="63" spans="1:12" ht="15.75" customHeight="1" thickBot="1" x14ac:dyDescent="0.3">
      <c r="A63" s="29">
        <f>A44</f>
        <v>1</v>
      </c>
      <c r="B63" s="30">
        <f>B44</f>
        <v>3</v>
      </c>
      <c r="C63" s="55" t="s">
        <v>4</v>
      </c>
      <c r="D63" s="56"/>
      <c r="E63" s="31"/>
      <c r="F63" s="32">
        <f>F52+F62</f>
        <v>525</v>
      </c>
      <c r="G63" s="32">
        <f t="shared" ref="G63" si="26">G52+G62</f>
        <v>17.5</v>
      </c>
      <c r="H63" s="32">
        <f t="shared" ref="H63" si="27">H52+H62</f>
        <v>20.000000000000004</v>
      </c>
      <c r="I63" s="32">
        <f t="shared" ref="I63" si="28">I52+I62</f>
        <v>60.1</v>
      </c>
      <c r="J63" s="32">
        <f t="shared" ref="J63:L63" si="29">J52+J62</f>
        <v>489.20000000000005</v>
      </c>
      <c r="K63" s="32"/>
      <c r="L63" s="32">
        <f t="shared" si="29"/>
        <v>100</v>
      </c>
    </row>
    <row r="64" spans="1:12" ht="26.4" x14ac:dyDescent="0.3">
      <c r="A64" s="20">
        <v>1</v>
      </c>
      <c r="B64" s="21">
        <v>4</v>
      </c>
      <c r="C64" s="22" t="s">
        <v>20</v>
      </c>
      <c r="D64" s="5" t="s">
        <v>21</v>
      </c>
      <c r="E64" s="39" t="s">
        <v>65</v>
      </c>
      <c r="F64" s="40">
        <v>90</v>
      </c>
      <c r="G64" s="40">
        <v>13.4</v>
      </c>
      <c r="H64" s="40">
        <v>22</v>
      </c>
      <c r="I64" s="40">
        <v>15</v>
      </c>
      <c r="J64" s="40">
        <v>311.39999999999998</v>
      </c>
      <c r="K64" s="41" t="s">
        <v>66</v>
      </c>
      <c r="L64" s="40">
        <v>100</v>
      </c>
    </row>
    <row r="65" spans="1:12" ht="14.4" x14ac:dyDescent="0.3">
      <c r="A65" s="23"/>
      <c r="B65" s="15"/>
      <c r="C65" s="11"/>
      <c r="D65" s="6"/>
      <c r="E65" s="42" t="s">
        <v>67</v>
      </c>
      <c r="F65" s="43">
        <v>170</v>
      </c>
      <c r="G65" s="43">
        <v>2.7</v>
      </c>
      <c r="H65" s="43">
        <v>7.1</v>
      </c>
      <c r="I65" s="43">
        <v>15.5</v>
      </c>
      <c r="J65" s="43">
        <v>137</v>
      </c>
      <c r="K65" s="44"/>
      <c r="L65" s="43"/>
    </row>
    <row r="66" spans="1:12" ht="26.4" x14ac:dyDescent="0.3">
      <c r="A66" s="23"/>
      <c r="B66" s="15"/>
      <c r="C66" s="11"/>
      <c r="D66" s="7" t="s">
        <v>22</v>
      </c>
      <c r="E66" s="42" t="s">
        <v>69</v>
      </c>
      <c r="F66" s="43">
        <v>200</v>
      </c>
      <c r="G66" s="43">
        <v>0.1</v>
      </c>
      <c r="H66" s="43"/>
      <c r="I66" s="43">
        <v>12</v>
      </c>
      <c r="J66" s="43">
        <v>48.2</v>
      </c>
      <c r="K66" s="44" t="s">
        <v>70</v>
      </c>
      <c r="L66" s="43"/>
    </row>
    <row r="67" spans="1:12" ht="14.4" x14ac:dyDescent="0.3">
      <c r="A67" s="23"/>
      <c r="B67" s="15"/>
      <c r="C67" s="11"/>
      <c r="D67" s="7" t="s">
        <v>23</v>
      </c>
      <c r="E67" s="42" t="s">
        <v>47</v>
      </c>
      <c r="F67" s="43">
        <v>25</v>
      </c>
      <c r="G67" s="43">
        <v>2.1</v>
      </c>
      <c r="H67" s="43">
        <v>0.3</v>
      </c>
      <c r="I67" s="43">
        <v>13.8</v>
      </c>
      <c r="J67" s="43">
        <v>65.8</v>
      </c>
      <c r="K67" s="44" t="s">
        <v>68</v>
      </c>
      <c r="L67" s="43"/>
    </row>
    <row r="68" spans="1:12" ht="14.4" x14ac:dyDescent="0.3">
      <c r="A68" s="23"/>
      <c r="B68" s="15"/>
      <c r="C68" s="11"/>
      <c r="D68" s="7" t="s">
        <v>23</v>
      </c>
      <c r="E68" s="42" t="s">
        <v>54</v>
      </c>
      <c r="F68" s="43">
        <v>24</v>
      </c>
      <c r="G68" s="43">
        <v>2.1</v>
      </c>
      <c r="H68" s="43">
        <v>0.3</v>
      </c>
      <c r="I68" s="43">
        <v>13.8</v>
      </c>
      <c r="J68" s="43">
        <v>65.8</v>
      </c>
      <c r="K68" s="44" t="s">
        <v>68</v>
      </c>
      <c r="L68" s="43"/>
    </row>
    <row r="69" spans="1:12" ht="14.4" x14ac:dyDescent="0.3">
      <c r="A69" s="23"/>
      <c r="B69" s="15"/>
      <c r="C69" s="11"/>
      <c r="D69" s="7" t="s">
        <v>24</v>
      </c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3"/>
      <c r="B70" s="15"/>
      <c r="C70" s="11"/>
      <c r="D70" s="6"/>
      <c r="E70" s="42" t="s">
        <v>71</v>
      </c>
      <c r="F70" s="43">
        <v>35</v>
      </c>
      <c r="G70" s="43">
        <v>4.7</v>
      </c>
      <c r="H70" s="43">
        <v>5.0999999999999996</v>
      </c>
      <c r="I70" s="43">
        <v>20.5</v>
      </c>
      <c r="J70" s="43">
        <v>146.5</v>
      </c>
      <c r="K70" s="44"/>
      <c r="L70" s="43"/>
    </row>
    <row r="71" spans="1:12" ht="14.4" x14ac:dyDescent="0.3">
      <c r="A71" s="23"/>
      <c r="B71" s="15"/>
      <c r="C71" s="11"/>
      <c r="D71" s="6"/>
      <c r="E71" s="42"/>
      <c r="F71" s="43"/>
      <c r="G71" s="43"/>
      <c r="H71" s="43"/>
      <c r="I71" s="43"/>
      <c r="J71" s="43"/>
      <c r="K71" s="44"/>
      <c r="L71" s="43"/>
    </row>
    <row r="72" spans="1:12" ht="14.4" x14ac:dyDescent="0.3">
      <c r="A72" s="24"/>
      <c r="B72" s="17"/>
      <c r="C72" s="8"/>
      <c r="D72" s="18" t="s">
        <v>33</v>
      </c>
      <c r="E72" s="9"/>
      <c r="F72" s="19">
        <f>SUM(F64:F71)</f>
        <v>544</v>
      </c>
      <c r="G72" s="19">
        <f t="shared" ref="G72" si="30">SUM(G64:G71)</f>
        <v>25.100000000000005</v>
      </c>
      <c r="H72" s="19">
        <f t="shared" ref="H72" si="31">SUM(H64:H71)</f>
        <v>34.800000000000004</v>
      </c>
      <c r="I72" s="19">
        <f t="shared" ref="I72" si="32">SUM(I64:I71)</f>
        <v>90.6</v>
      </c>
      <c r="J72" s="19">
        <f t="shared" ref="J72:L72" si="33">SUM(J64:J71)</f>
        <v>774.69999999999993</v>
      </c>
      <c r="K72" s="25"/>
      <c r="L72" s="19">
        <f t="shared" si="33"/>
        <v>100</v>
      </c>
    </row>
    <row r="73" spans="1:12" ht="14.4" x14ac:dyDescent="0.3">
      <c r="A73" s="26">
        <f>A64</f>
        <v>1</v>
      </c>
      <c r="B73" s="13">
        <f>B64</f>
        <v>4</v>
      </c>
      <c r="C73" s="10" t="s">
        <v>25</v>
      </c>
      <c r="D73" s="7" t="s">
        <v>26</v>
      </c>
      <c r="E73" s="42"/>
      <c r="F73" s="43"/>
      <c r="G73" s="43"/>
      <c r="H73" s="43"/>
      <c r="I73" s="43"/>
      <c r="J73" s="43"/>
      <c r="K73" s="44"/>
      <c r="L73" s="43"/>
    </row>
    <row r="74" spans="1:12" ht="14.4" x14ac:dyDescent="0.3">
      <c r="A74" s="23"/>
      <c r="B74" s="15"/>
      <c r="C74" s="11"/>
      <c r="D74" s="7" t="s">
        <v>27</v>
      </c>
      <c r="E74" s="42"/>
      <c r="F74" s="43"/>
      <c r="G74" s="43"/>
      <c r="H74" s="43"/>
      <c r="I74" s="43"/>
      <c r="J74" s="43"/>
      <c r="K74" s="44"/>
      <c r="L74" s="43"/>
    </row>
    <row r="75" spans="1:12" ht="14.4" x14ac:dyDescent="0.3">
      <c r="A75" s="23"/>
      <c r="B75" s="15"/>
      <c r="C75" s="11"/>
      <c r="D75" s="7" t="s">
        <v>28</v>
      </c>
      <c r="E75" s="42"/>
      <c r="F75" s="43"/>
      <c r="G75" s="43"/>
      <c r="H75" s="43"/>
      <c r="I75" s="43"/>
      <c r="J75" s="43"/>
      <c r="K75" s="44"/>
      <c r="L75" s="43"/>
    </row>
    <row r="76" spans="1:12" ht="14.4" x14ac:dyDescent="0.3">
      <c r="A76" s="23"/>
      <c r="B76" s="15"/>
      <c r="C76" s="11"/>
      <c r="D76" s="7" t="s">
        <v>29</v>
      </c>
      <c r="E76" s="42"/>
      <c r="F76" s="43"/>
      <c r="G76" s="43"/>
      <c r="H76" s="43"/>
      <c r="I76" s="43"/>
      <c r="J76" s="43"/>
      <c r="K76" s="44"/>
      <c r="L76" s="43"/>
    </row>
    <row r="77" spans="1:12" ht="14.4" x14ac:dyDescent="0.3">
      <c r="A77" s="23"/>
      <c r="B77" s="15"/>
      <c r="C77" s="11"/>
      <c r="D77" s="7" t="s">
        <v>30</v>
      </c>
      <c r="E77" s="42"/>
      <c r="F77" s="43"/>
      <c r="G77" s="43"/>
      <c r="H77" s="43"/>
      <c r="I77" s="43"/>
      <c r="J77" s="43"/>
      <c r="K77" s="44"/>
      <c r="L77" s="43"/>
    </row>
    <row r="78" spans="1:12" ht="14.4" x14ac:dyDescent="0.3">
      <c r="A78" s="23"/>
      <c r="B78" s="15"/>
      <c r="C78" s="11"/>
      <c r="D78" s="7" t="s">
        <v>31</v>
      </c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7" t="s">
        <v>32</v>
      </c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3"/>
      <c r="B80" s="15"/>
      <c r="C80" s="11"/>
      <c r="D80" s="6"/>
      <c r="E80" s="42"/>
      <c r="F80" s="43"/>
      <c r="G80" s="43"/>
      <c r="H80" s="43"/>
      <c r="I80" s="43"/>
      <c r="J80" s="43"/>
      <c r="K80" s="44"/>
      <c r="L80" s="43"/>
    </row>
    <row r="81" spans="1:12" ht="14.4" x14ac:dyDescent="0.3">
      <c r="A81" s="23"/>
      <c r="B81" s="15"/>
      <c r="C81" s="11"/>
      <c r="D81" s="6"/>
      <c r="E81" s="42"/>
      <c r="F81" s="43"/>
      <c r="G81" s="43"/>
      <c r="H81" s="43"/>
      <c r="I81" s="43"/>
      <c r="J81" s="43"/>
      <c r="K81" s="44"/>
      <c r="L81" s="43"/>
    </row>
    <row r="82" spans="1:12" ht="14.4" x14ac:dyDescent="0.3">
      <c r="A82" s="24"/>
      <c r="B82" s="17"/>
      <c r="C82" s="8"/>
      <c r="D82" s="18" t="s">
        <v>33</v>
      </c>
      <c r="E82" s="9"/>
      <c r="F82" s="19">
        <f>SUM(F73:F81)</f>
        <v>0</v>
      </c>
      <c r="G82" s="19">
        <f t="shared" ref="G82" si="34">SUM(G73:G81)</f>
        <v>0</v>
      </c>
      <c r="H82" s="19">
        <f t="shared" ref="H82" si="35">SUM(H73:H81)</f>
        <v>0</v>
      </c>
      <c r="I82" s="19">
        <f t="shared" ref="I82" si="36">SUM(I73:I81)</f>
        <v>0</v>
      </c>
      <c r="J82" s="19">
        <f t="shared" ref="J82:L82" si="37">SUM(J73:J81)</f>
        <v>0</v>
      </c>
      <c r="K82" s="25"/>
      <c r="L82" s="19">
        <f t="shared" si="37"/>
        <v>0</v>
      </c>
    </row>
    <row r="83" spans="1:12" ht="15.75" customHeight="1" thickBot="1" x14ac:dyDescent="0.3">
      <c r="A83" s="29">
        <f>A64</f>
        <v>1</v>
      </c>
      <c r="B83" s="30">
        <f>B64</f>
        <v>4</v>
      </c>
      <c r="C83" s="55" t="s">
        <v>4</v>
      </c>
      <c r="D83" s="56"/>
      <c r="E83" s="31"/>
      <c r="F83" s="32">
        <f>F72+F82</f>
        <v>544</v>
      </c>
      <c r="G83" s="32">
        <f t="shared" ref="G83" si="38">G72+G82</f>
        <v>25.100000000000005</v>
      </c>
      <c r="H83" s="32">
        <f t="shared" ref="H83" si="39">H72+H82</f>
        <v>34.800000000000004</v>
      </c>
      <c r="I83" s="32">
        <f t="shared" ref="I83" si="40">I72+I82</f>
        <v>90.6</v>
      </c>
      <c r="J83" s="32">
        <f t="shared" ref="J83:L83" si="41">J72+J82</f>
        <v>774.69999999999993</v>
      </c>
      <c r="K83" s="32"/>
      <c r="L83" s="32">
        <f t="shared" si="41"/>
        <v>100</v>
      </c>
    </row>
    <row r="84" spans="1:12" ht="14.4" x14ac:dyDescent="0.3">
      <c r="A84" s="20">
        <v>1</v>
      </c>
      <c r="B84" s="21">
        <v>5</v>
      </c>
      <c r="C84" s="22" t="s">
        <v>20</v>
      </c>
      <c r="D84" s="5" t="s">
        <v>21</v>
      </c>
      <c r="E84" s="39" t="s">
        <v>74</v>
      </c>
      <c r="F84" s="40">
        <v>90</v>
      </c>
      <c r="G84" s="40">
        <v>16.7</v>
      </c>
      <c r="H84" s="40">
        <v>7.1</v>
      </c>
      <c r="I84" s="40">
        <v>9.1</v>
      </c>
      <c r="J84" s="40">
        <v>166.6</v>
      </c>
      <c r="K84" s="41"/>
      <c r="L84" s="40">
        <v>100</v>
      </c>
    </row>
    <row r="85" spans="1:12" ht="26.4" x14ac:dyDescent="0.3">
      <c r="A85" s="23"/>
      <c r="B85" s="15"/>
      <c r="C85" s="11"/>
      <c r="D85" s="6"/>
      <c r="E85" s="42" t="s">
        <v>72</v>
      </c>
      <c r="F85" s="43">
        <v>170</v>
      </c>
      <c r="G85" s="43">
        <v>7.7</v>
      </c>
      <c r="H85" s="43">
        <v>5.8</v>
      </c>
      <c r="I85" s="43">
        <v>39.5</v>
      </c>
      <c r="J85" s="43">
        <v>241.1</v>
      </c>
      <c r="K85" s="44" t="s">
        <v>73</v>
      </c>
      <c r="L85" s="43"/>
    </row>
    <row r="86" spans="1:12" ht="26.4" x14ac:dyDescent="0.3">
      <c r="A86" s="23"/>
      <c r="B86" s="15"/>
      <c r="C86" s="11"/>
      <c r="D86" s="7" t="s">
        <v>22</v>
      </c>
      <c r="E86" s="42" t="s">
        <v>75</v>
      </c>
      <c r="F86" s="43">
        <v>200</v>
      </c>
      <c r="G86" s="43">
        <v>0.2</v>
      </c>
      <c r="H86" s="43">
        <v>0.1</v>
      </c>
      <c r="I86" s="43">
        <v>25.3</v>
      </c>
      <c r="J86" s="43">
        <v>102.5</v>
      </c>
      <c r="K86" s="44" t="s">
        <v>76</v>
      </c>
      <c r="L86" s="43"/>
    </row>
    <row r="87" spans="1:12" ht="26.4" x14ac:dyDescent="0.3">
      <c r="A87" s="23"/>
      <c r="B87" s="15"/>
      <c r="C87" s="11"/>
      <c r="D87" s="7" t="s">
        <v>23</v>
      </c>
      <c r="E87" s="42" t="s">
        <v>54</v>
      </c>
      <c r="F87" s="43">
        <v>25</v>
      </c>
      <c r="G87" s="43">
        <v>2.1</v>
      </c>
      <c r="H87" s="43">
        <v>0.3</v>
      </c>
      <c r="I87" s="43">
        <v>13.8</v>
      </c>
      <c r="J87" s="43">
        <v>65.8</v>
      </c>
      <c r="K87" s="44" t="s">
        <v>77</v>
      </c>
      <c r="L87" s="43"/>
    </row>
    <row r="88" spans="1:12" ht="14.4" x14ac:dyDescent="0.3">
      <c r="A88" s="23"/>
      <c r="B88" s="15"/>
      <c r="C88" s="11"/>
      <c r="D88" s="7" t="s">
        <v>23</v>
      </c>
      <c r="E88" s="42" t="s">
        <v>47</v>
      </c>
      <c r="F88" s="43">
        <v>20</v>
      </c>
      <c r="G88" s="43">
        <v>1.7</v>
      </c>
      <c r="H88" s="43">
        <v>0.2</v>
      </c>
      <c r="I88" s="43">
        <v>11</v>
      </c>
      <c r="J88" s="43">
        <v>52.6</v>
      </c>
      <c r="K88" s="44"/>
      <c r="L88" s="43"/>
    </row>
    <row r="89" spans="1:12" ht="14.4" x14ac:dyDescent="0.3">
      <c r="A89" s="23"/>
      <c r="B89" s="15"/>
      <c r="C89" s="11"/>
      <c r="D89" s="7" t="s">
        <v>24</v>
      </c>
      <c r="E89" s="42"/>
      <c r="F89" s="43"/>
      <c r="G89" s="43"/>
      <c r="H89" s="43"/>
      <c r="I89" s="43"/>
      <c r="J89" s="43"/>
      <c r="K89" s="44"/>
      <c r="L89" s="43"/>
    </row>
    <row r="90" spans="1:12" ht="14.4" x14ac:dyDescent="0.3">
      <c r="A90" s="23"/>
      <c r="B90" s="15"/>
      <c r="C90" s="11"/>
      <c r="D90" s="6"/>
      <c r="E90" s="42"/>
      <c r="F90" s="43"/>
      <c r="G90" s="43"/>
      <c r="H90" s="43"/>
      <c r="I90" s="43"/>
      <c r="J90" s="43"/>
      <c r="K90" s="44"/>
      <c r="L90" s="43"/>
    </row>
    <row r="91" spans="1:12" ht="14.4" x14ac:dyDescent="0.3">
      <c r="A91" s="23"/>
      <c r="B91" s="15"/>
      <c r="C91" s="11"/>
      <c r="D91" s="6"/>
      <c r="E91" s="42"/>
      <c r="F91" s="43"/>
      <c r="G91" s="43"/>
      <c r="H91" s="43"/>
      <c r="I91" s="43"/>
      <c r="J91" s="43"/>
      <c r="K91" s="44"/>
      <c r="L91" s="43"/>
    </row>
    <row r="92" spans="1:12" ht="14.4" x14ac:dyDescent="0.3">
      <c r="A92" s="24"/>
      <c r="B92" s="17"/>
      <c r="C92" s="8"/>
      <c r="D92" s="18" t="s">
        <v>33</v>
      </c>
      <c r="E92" s="9"/>
      <c r="F92" s="19">
        <f>SUM(F84:F91)</f>
        <v>505</v>
      </c>
      <c r="G92" s="19">
        <f t="shared" ref="G92" si="42">SUM(G84:G91)</f>
        <v>28.4</v>
      </c>
      <c r="H92" s="19">
        <f t="shared" ref="H92" si="43">SUM(H84:H91)</f>
        <v>13.499999999999998</v>
      </c>
      <c r="I92" s="19">
        <f t="shared" ref="I92" si="44">SUM(I84:I91)</f>
        <v>98.7</v>
      </c>
      <c r="J92" s="19">
        <f t="shared" ref="J92" si="45">SUM(J84:J91)</f>
        <v>628.6</v>
      </c>
      <c r="K92" s="25"/>
      <c r="L92" s="19">
        <v>100</v>
      </c>
    </row>
    <row r="93" spans="1:12" ht="14.4" x14ac:dyDescent="0.3">
      <c r="A93" s="26">
        <f>A84</f>
        <v>1</v>
      </c>
      <c r="B93" s="13">
        <f>B84</f>
        <v>5</v>
      </c>
      <c r="C93" s="10" t="s">
        <v>25</v>
      </c>
      <c r="D93" s="7" t="s">
        <v>26</v>
      </c>
      <c r="E93" s="42"/>
      <c r="F93" s="43"/>
      <c r="G93" s="43"/>
      <c r="H93" s="43"/>
      <c r="I93" s="43"/>
      <c r="J93" s="43"/>
      <c r="K93" s="44"/>
      <c r="L93" s="43"/>
    </row>
    <row r="94" spans="1:12" ht="14.4" x14ac:dyDescent="0.3">
      <c r="A94" s="23"/>
      <c r="B94" s="15"/>
      <c r="C94" s="11"/>
      <c r="D94" s="7" t="s">
        <v>27</v>
      </c>
      <c r="E94" s="42"/>
      <c r="F94" s="43"/>
      <c r="G94" s="43"/>
      <c r="H94" s="43"/>
      <c r="I94" s="43"/>
      <c r="J94" s="43"/>
      <c r="K94" s="44"/>
      <c r="L94" s="43"/>
    </row>
    <row r="95" spans="1:12" ht="14.4" x14ac:dyDescent="0.3">
      <c r="A95" s="23"/>
      <c r="B95" s="15"/>
      <c r="C95" s="11"/>
      <c r="D95" s="7" t="s">
        <v>28</v>
      </c>
      <c r="E95" s="42"/>
      <c r="F95" s="43"/>
      <c r="G95" s="43"/>
      <c r="H95" s="43"/>
      <c r="I95" s="43"/>
      <c r="J95" s="43"/>
      <c r="K95" s="44"/>
      <c r="L95" s="43"/>
    </row>
    <row r="96" spans="1:12" ht="14.4" x14ac:dyDescent="0.3">
      <c r="A96" s="23"/>
      <c r="B96" s="15"/>
      <c r="C96" s="11"/>
      <c r="D96" s="7" t="s">
        <v>29</v>
      </c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3"/>
      <c r="B97" s="15"/>
      <c r="C97" s="11"/>
      <c r="D97" s="7" t="s">
        <v>30</v>
      </c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7" t="s">
        <v>31</v>
      </c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3"/>
      <c r="B99" s="15"/>
      <c r="C99" s="11"/>
      <c r="D99" s="7" t="s">
        <v>32</v>
      </c>
      <c r="E99" s="42"/>
      <c r="F99" s="43"/>
      <c r="G99" s="43"/>
      <c r="H99" s="43"/>
      <c r="I99" s="43"/>
      <c r="J99" s="43"/>
      <c r="K99" s="44"/>
      <c r="L99" s="43"/>
    </row>
    <row r="100" spans="1:12" ht="14.4" x14ac:dyDescent="0.3">
      <c r="A100" s="23"/>
      <c r="B100" s="15"/>
      <c r="C100" s="11"/>
      <c r="D100" s="6"/>
      <c r="E100" s="42"/>
      <c r="F100" s="43"/>
      <c r="G100" s="43"/>
      <c r="H100" s="43"/>
      <c r="I100" s="43"/>
      <c r="J100" s="43"/>
      <c r="K100" s="44"/>
      <c r="L100" s="43"/>
    </row>
    <row r="101" spans="1:12" ht="14.4" x14ac:dyDescent="0.3">
      <c r="A101" s="23"/>
      <c r="B101" s="15"/>
      <c r="C101" s="11"/>
      <c r="D101" s="6"/>
      <c r="E101" s="42"/>
      <c r="F101" s="43"/>
      <c r="G101" s="43"/>
      <c r="H101" s="43"/>
      <c r="I101" s="43"/>
      <c r="J101" s="43"/>
      <c r="K101" s="44"/>
      <c r="L101" s="43"/>
    </row>
    <row r="102" spans="1:12" ht="14.4" x14ac:dyDescent="0.3">
      <c r="A102" s="24"/>
      <c r="B102" s="17"/>
      <c r="C102" s="8"/>
      <c r="D102" s="18" t="s">
        <v>33</v>
      </c>
      <c r="E102" s="9"/>
      <c r="F102" s="19">
        <f>SUM(F93:F101)</f>
        <v>0</v>
      </c>
      <c r="G102" s="19">
        <f t="shared" ref="G102" si="46">SUM(G93:G101)</f>
        <v>0</v>
      </c>
      <c r="H102" s="19">
        <f t="shared" ref="H102" si="47">SUM(H93:H101)</f>
        <v>0</v>
      </c>
      <c r="I102" s="19">
        <f t="shared" ref="I102" si="48">SUM(I93:I101)</f>
        <v>0</v>
      </c>
      <c r="J102" s="19">
        <f t="shared" ref="J102:L102" si="49">SUM(J93:J101)</f>
        <v>0</v>
      </c>
      <c r="K102" s="25"/>
      <c r="L102" s="19">
        <f t="shared" si="49"/>
        <v>0</v>
      </c>
    </row>
    <row r="103" spans="1:12" ht="15.75" customHeight="1" thickBot="1" x14ac:dyDescent="0.3">
      <c r="A103" s="29">
        <f>A84</f>
        <v>1</v>
      </c>
      <c r="B103" s="30">
        <f>B84</f>
        <v>5</v>
      </c>
      <c r="C103" s="55" t="s">
        <v>4</v>
      </c>
      <c r="D103" s="56"/>
      <c r="E103" s="31"/>
      <c r="F103" s="32">
        <f>F92+F102</f>
        <v>505</v>
      </c>
      <c r="G103" s="32">
        <f t="shared" ref="G103" si="50">G92+G102</f>
        <v>28.4</v>
      </c>
      <c r="H103" s="32">
        <f t="shared" ref="H103" si="51">H92+H102</f>
        <v>13.499999999999998</v>
      </c>
      <c r="I103" s="32">
        <f t="shared" ref="I103" si="52">I92+I102</f>
        <v>98.7</v>
      </c>
      <c r="J103" s="32">
        <f t="shared" ref="J103:L103" si="53">J92+J102</f>
        <v>628.6</v>
      </c>
      <c r="K103" s="32"/>
      <c r="L103" s="32">
        <f t="shared" si="53"/>
        <v>100</v>
      </c>
    </row>
    <row r="104" spans="1:12" ht="26.4" x14ac:dyDescent="0.3">
      <c r="A104" s="20">
        <v>2</v>
      </c>
      <c r="B104" s="21">
        <v>1</v>
      </c>
      <c r="C104" s="22" t="s">
        <v>20</v>
      </c>
      <c r="D104" s="5" t="s">
        <v>21</v>
      </c>
      <c r="E104" s="39" t="s">
        <v>78</v>
      </c>
      <c r="F104" s="54">
        <v>205</v>
      </c>
      <c r="G104" s="40">
        <v>7.9</v>
      </c>
      <c r="H104" s="40">
        <v>8</v>
      </c>
      <c r="I104" s="40">
        <v>35.4</v>
      </c>
      <c r="J104" s="40">
        <v>244.8</v>
      </c>
      <c r="K104" s="41" t="s">
        <v>79</v>
      </c>
      <c r="L104" s="40">
        <v>100</v>
      </c>
    </row>
    <row r="105" spans="1:12" ht="14.4" x14ac:dyDescent="0.3">
      <c r="A105" s="23"/>
      <c r="B105" s="15"/>
      <c r="C105" s="11"/>
      <c r="D105" s="53"/>
      <c r="E105" s="50" t="s">
        <v>84</v>
      </c>
      <c r="F105" s="51">
        <v>15</v>
      </c>
      <c r="G105" s="51">
        <v>3.9</v>
      </c>
      <c r="H105" s="51">
        <v>4</v>
      </c>
      <c r="I105" s="51"/>
      <c r="J105" s="51">
        <v>51.8</v>
      </c>
      <c r="K105" s="52"/>
      <c r="L105" s="51"/>
    </row>
    <row r="106" spans="1:12" ht="14.4" x14ac:dyDescent="0.3">
      <c r="A106" s="23"/>
      <c r="B106" s="15"/>
      <c r="C106" s="11"/>
      <c r="D106" s="6"/>
      <c r="E106" s="42" t="s">
        <v>80</v>
      </c>
      <c r="F106" s="43">
        <v>80</v>
      </c>
      <c r="G106" s="43">
        <v>17.100000000000001</v>
      </c>
      <c r="H106" s="43">
        <v>6.1</v>
      </c>
      <c r="I106" s="43">
        <v>13.9</v>
      </c>
      <c r="J106" s="43">
        <v>179</v>
      </c>
      <c r="K106" s="44"/>
      <c r="L106" s="43"/>
    </row>
    <row r="107" spans="1:12" ht="26.4" x14ac:dyDescent="0.3">
      <c r="A107" s="23"/>
      <c r="B107" s="15"/>
      <c r="C107" s="11"/>
      <c r="D107" s="7" t="s">
        <v>22</v>
      </c>
      <c r="E107" s="42" t="s">
        <v>81</v>
      </c>
      <c r="F107" s="43">
        <v>200</v>
      </c>
      <c r="G107" s="43">
        <v>0.5</v>
      </c>
      <c r="H107" s="43"/>
      <c r="I107" s="43">
        <v>12</v>
      </c>
      <c r="J107" s="43">
        <v>50.3</v>
      </c>
      <c r="K107" s="44" t="s">
        <v>82</v>
      </c>
      <c r="L107" s="43"/>
    </row>
    <row r="108" spans="1:12" ht="26.4" x14ac:dyDescent="0.3">
      <c r="A108" s="23"/>
      <c r="B108" s="15"/>
      <c r="C108" s="11"/>
      <c r="D108" s="7" t="s">
        <v>23</v>
      </c>
      <c r="E108" s="42" t="s">
        <v>54</v>
      </c>
      <c r="F108" s="43">
        <v>25</v>
      </c>
      <c r="G108" s="43">
        <v>2.1</v>
      </c>
      <c r="H108" s="43">
        <v>0.3</v>
      </c>
      <c r="I108" s="43">
        <v>13.8</v>
      </c>
      <c r="J108" s="43">
        <v>65.8</v>
      </c>
      <c r="K108" s="44" t="s">
        <v>83</v>
      </c>
      <c r="L108" s="43"/>
    </row>
    <row r="109" spans="1:12" ht="26.4" x14ac:dyDescent="0.3">
      <c r="A109" s="23"/>
      <c r="B109" s="15"/>
      <c r="C109" s="11"/>
      <c r="D109" s="7" t="s">
        <v>23</v>
      </c>
      <c r="E109" s="42" t="s">
        <v>47</v>
      </c>
      <c r="F109" s="43">
        <v>25</v>
      </c>
      <c r="G109" s="43">
        <v>2.1</v>
      </c>
      <c r="H109" s="43">
        <v>0.3</v>
      </c>
      <c r="I109" s="43">
        <v>13.8</v>
      </c>
      <c r="J109" s="43">
        <v>65.8</v>
      </c>
      <c r="K109" s="44" t="s">
        <v>83</v>
      </c>
      <c r="L109" s="43"/>
    </row>
    <row r="110" spans="1:12" ht="14.4" x14ac:dyDescent="0.3">
      <c r="A110" s="23"/>
      <c r="B110" s="15"/>
      <c r="C110" s="11"/>
      <c r="D110" s="7" t="s">
        <v>24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4" x14ac:dyDescent="0.3">
      <c r="A111" s="23"/>
      <c r="B111" s="15"/>
      <c r="C111" s="11"/>
      <c r="D111" s="6"/>
      <c r="E111" s="42"/>
      <c r="F111" s="43"/>
      <c r="G111" s="43"/>
      <c r="H111" s="43"/>
      <c r="I111" s="43"/>
      <c r="J111" s="43"/>
      <c r="K111" s="44"/>
      <c r="L111" s="43"/>
    </row>
    <row r="112" spans="1:12" ht="14.4" x14ac:dyDescent="0.3">
      <c r="A112" s="23"/>
      <c r="B112" s="15"/>
      <c r="C112" s="11"/>
      <c r="D112" s="6"/>
      <c r="E112" s="42"/>
      <c r="F112" s="43"/>
      <c r="G112" s="43"/>
      <c r="H112" s="43"/>
      <c r="I112" s="43"/>
      <c r="J112" s="43"/>
      <c r="K112" s="44"/>
      <c r="L112" s="43"/>
    </row>
    <row r="113" spans="1:12" ht="14.4" x14ac:dyDescent="0.3">
      <c r="A113" s="24"/>
      <c r="B113" s="17"/>
      <c r="C113" s="8"/>
      <c r="D113" s="18" t="s">
        <v>33</v>
      </c>
      <c r="E113" s="9"/>
      <c r="F113" s="19">
        <f>SUM(F104:F112)</f>
        <v>550</v>
      </c>
      <c r="G113" s="19">
        <f t="shared" ref="G113:J113" si="54">SUM(G104:G112)</f>
        <v>33.6</v>
      </c>
      <c r="H113" s="19">
        <f t="shared" si="54"/>
        <v>18.700000000000003</v>
      </c>
      <c r="I113" s="19">
        <f t="shared" si="54"/>
        <v>88.899999999999991</v>
      </c>
      <c r="J113" s="19">
        <f t="shared" si="54"/>
        <v>657.49999999999989</v>
      </c>
      <c r="K113" s="25"/>
      <c r="L113" s="19">
        <v>100</v>
      </c>
    </row>
    <row r="114" spans="1:12" ht="14.4" x14ac:dyDescent="0.3">
      <c r="A114" s="26">
        <f>A104</f>
        <v>2</v>
      </c>
      <c r="B114" s="13">
        <f>B104</f>
        <v>1</v>
      </c>
      <c r="C114" s="10" t="s">
        <v>25</v>
      </c>
      <c r="D114" s="7" t="s">
        <v>26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 x14ac:dyDescent="0.3">
      <c r="A115" s="23"/>
      <c r="B115" s="15"/>
      <c r="C115" s="11"/>
      <c r="D115" s="7" t="s">
        <v>27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 x14ac:dyDescent="0.3">
      <c r="A116" s="23"/>
      <c r="B116" s="15"/>
      <c r="C116" s="11"/>
      <c r="D116" s="7" t="s">
        <v>28</v>
      </c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7" t="s">
        <v>29</v>
      </c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3"/>
      <c r="B118" s="15"/>
      <c r="C118" s="11"/>
      <c r="D118" s="7" t="s">
        <v>30</v>
      </c>
      <c r="E118" s="42"/>
      <c r="F118" s="43"/>
      <c r="G118" s="43"/>
      <c r="H118" s="43"/>
      <c r="I118" s="43"/>
      <c r="J118" s="43"/>
      <c r="K118" s="44"/>
      <c r="L118" s="43"/>
    </row>
    <row r="119" spans="1:12" ht="14.4" x14ac:dyDescent="0.3">
      <c r="A119" s="23"/>
      <c r="B119" s="15"/>
      <c r="C119" s="11"/>
      <c r="D119" s="7" t="s">
        <v>31</v>
      </c>
      <c r="E119" s="42"/>
      <c r="F119" s="43"/>
      <c r="G119" s="43"/>
      <c r="H119" s="43"/>
      <c r="I119" s="43"/>
      <c r="J119" s="43"/>
      <c r="K119" s="44"/>
      <c r="L119" s="43"/>
    </row>
    <row r="120" spans="1:12" ht="14.4" x14ac:dyDescent="0.3">
      <c r="A120" s="23"/>
      <c r="B120" s="15"/>
      <c r="C120" s="11"/>
      <c r="D120" s="7" t="s">
        <v>32</v>
      </c>
      <c r="E120" s="42"/>
      <c r="F120" s="43"/>
      <c r="G120" s="43"/>
      <c r="H120" s="43"/>
      <c r="I120" s="43"/>
      <c r="J120" s="43"/>
      <c r="K120" s="44"/>
      <c r="L120" s="43"/>
    </row>
    <row r="121" spans="1:12" ht="14.4" x14ac:dyDescent="0.3">
      <c r="A121" s="23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23"/>
      <c r="B122" s="15"/>
      <c r="C122" s="11"/>
      <c r="D122" s="6"/>
      <c r="E122" s="42"/>
      <c r="F122" s="43"/>
      <c r="G122" s="43"/>
      <c r="H122" s="43"/>
      <c r="I122" s="43"/>
      <c r="J122" s="43"/>
      <c r="K122" s="44"/>
      <c r="L122" s="43"/>
    </row>
    <row r="123" spans="1:12" ht="14.4" x14ac:dyDescent="0.3">
      <c r="A123" s="24"/>
      <c r="B123" s="17"/>
      <c r="C123" s="8"/>
      <c r="D123" s="18" t="s">
        <v>33</v>
      </c>
      <c r="E123" s="9"/>
      <c r="F123" s="19">
        <f>SUM(F114:F122)</f>
        <v>0</v>
      </c>
      <c r="G123" s="19">
        <f t="shared" ref="G123:J123" si="55">SUM(G114:G122)</f>
        <v>0</v>
      </c>
      <c r="H123" s="19">
        <f t="shared" si="55"/>
        <v>0</v>
      </c>
      <c r="I123" s="19">
        <f t="shared" si="55"/>
        <v>0</v>
      </c>
      <c r="J123" s="19">
        <f t="shared" si="55"/>
        <v>0</v>
      </c>
      <c r="K123" s="25"/>
      <c r="L123" s="19">
        <f t="shared" ref="L123" si="56">SUM(L114:L122)</f>
        <v>0</v>
      </c>
    </row>
    <row r="124" spans="1:12" ht="15" thickBot="1" x14ac:dyDescent="0.3">
      <c r="A124" s="29">
        <f>A104</f>
        <v>2</v>
      </c>
      <c r="B124" s="30">
        <f>B104</f>
        <v>1</v>
      </c>
      <c r="C124" s="55" t="s">
        <v>4</v>
      </c>
      <c r="D124" s="56"/>
      <c r="E124" s="31"/>
      <c r="F124" s="32">
        <f>F113+F123</f>
        <v>550</v>
      </c>
      <c r="G124" s="32">
        <f t="shared" ref="G124" si="57">G113+G123</f>
        <v>33.6</v>
      </c>
      <c r="H124" s="32">
        <f t="shared" ref="H124" si="58">H113+H123</f>
        <v>18.700000000000003</v>
      </c>
      <c r="I124" s="32">
        <f t="shared" ref="I124" si="59">I113+I123</f>
        <v>88.899999999999991</v>
      </c>
      <c r="J124" s="32">
        <f t="shared" ref="J124:L124" si="60">J113+J123</f>
        <v>657.49999999999989</v>
      </c>
      <c r="K124" s="32"/>
      <c r="L124" s="32">
        <f t="shared" si="60"/>
        <v>100</v>
      </c>
    </row>
    <row r="125" spans="1:12" ht="39.6" x14ac:dyDescent="0.3">
      <c r="A125" s="14">
        <v>2</v>
      </c>
      <c r="B125" s="15">
        <v>2</v>
      </c>
      <c r="C125" s="22" t="s">
        <v>20</v>
      </c>
      <c r="D125" s="5" t="s">
        <v>21</v>
      </c>
      <c r="E125" s="39" t="s">
        <v>85</v>
      </c>
      <c r="F125" s="40">
        <v>90</v>
      </c>
      <c r="G125" s="40">
        <v>13.3</v>
      </c>
      <c r="H125" s="40">
        <v>19.8</v>
      </c>
      <c r="I125" s="40">
        <v>12.9</v>
      </c>
      <c r="J125" s="40">
        <v>282.5</v>
      </c>
      <c r="K125" s="41" t="s">
        <v>86</v>
      </c>
      <c r="L125" s="40">
        <v>100</v>
      </c>
    </row>
    <row r="126" spans="1:12" ht="26.4" x14ac:dyDescent="0.3">
      <c r="A126" s="14"/>
      <c r="B126" s="15"/>
      <c r="C126" s="11"/>
      <c r="D126" s="53"/>
      <c r="E126" s="50" t="s">
        <v>88</v>
      </c>
      <c r="F126" s="51">
        <v>150</v>
      </c>
      <c r="G126" s="51">
        <v>6.3</v>
      </c>
      <c r="H126" s="51">
        <v>4.5</v>
      </c>
      <c r="I126" s="51">
        <v>34.9</v>
      </c>
      <c r="J126" s="51">
        <v>205.1</v>
      </c>
      <c r="K126" s="52" t="s">
        <v>61</v>
      </c>
      <c r="L126" s="51"/>
    </row>
    <row r="127" spans="1:12" ht="26.4" x14ac:dyDescent="0.3">
      <c r="A127" s="14"/>
      <c r="B127" s="15"/>
      <c r="C127" s="11"/>
      <c r="D127" s="6"/>
      <c r="E127" s="42" t="s">
        <v>58</v>
      </c>
      <c r="F127" s="43">
        <v>30</v>
      </c>
      <c r="G127" s="43">
        <v>0.3</v>
      </c>
      <c r="H127" s="43">
        <v>0.7</v>
      </c>
      <c r="I127" s="43">
        <v>2.1</v>
      </c>
      <c r="J127" s="43">
        <v>15.6</v>
      </c>
      <c r="K127" s="44" t="s">
        <v>87</v>
      </c>
      <c r="L127" s="43"/>
    </row>
    <row r="128" spans="1:12" ht="26.4" x14ac:dyDescent="0.3">
      <c r="A128" s="14"/>
      <c r="B128" s="15"/>
      <c r="C128" s="11"/>
      <c r="D128" s="7" t="s">
        <v>22</v>
      </c>
      <c r="E128" s="42" t="s">
        <v>89</v>
      </c>
      <c r="F128" s="43">
        <v>200</v>
      </c>
      <c r="G128" s="43">
        <v>2.2999999999999998</v>
      </c>
      <c r="H128" s="43">
        <v>1.8</v>
      </c>
      <c r="I128" s="43">
        <v>17</v>
      </c>
      <c r="J128" s="43">
        <v>93.3</v>
      </c>
      <c r="K128" s="44" t="s">
        <v>90</v>
      </c>
      <c r="L128" s="43"/>
    </row>
    <row r="129" spans="1:12" ht="14.4" x14ac:dyDescent="0.3">
      <c r="A129" s="14"/>
      <c r="B129" s="15"/>
      <c r="C129" s="11"/>
      <c r="D129" s="7" t="s">
        <v>23</v>
      </c>
      <c r="E129" s="42" t="s">
        <v>47</v>
      </c>
      <c r="F129" s="43">
        <v>20</v>
      </c>
      <c r="G129" s="43">
        <v>1.7</v>
      </c>
      <c r="H129" s="43">
        <v>0.2</v>
      </c>
      <c r="I129" s="43">
        <v>11</v>
      </c>
      <c r="J129" s="43">
        <v>52.6</v>
      </c>
      <c r="K129" s="44" t="s">
        <v>68</v>
      </c>
      <c r="L129" s="43"/>
    </row>
    <row r="130" spans="1:12" ht="26.4" x14ac:dyDescent="0.3">
      <c r="A130" s="14"/>
      <c r="B130" s="15"/>
      <c r="C130" s="11"/>
      <c r="D130" s="7" t="s">
        <v>23</v>
      </c>
      <c r="E130" s="42" t="s">
        <v>54</v>
      </c>
      <c r="F130" s="43">
        <v>20</v>
      </c>
      <c r="G130" s="43">
        <v>1.7</v>
      </c>
      <c r="H130" s="43">
        <v>0.2</v>
      </c>
      <c r="I130" s="43">
        <v>11</v>
      </c>
      <c r="J130" s="43">
        <v>52.6</v>
      </c>
      <c r="K130" s="44" t="s">
        <v>55</v>
      </c>
      <c r="L130" s="43"/>
    </row>
    <row r="131" spans="1:12" ht="14.4" x14ac:dyDescent="0.3">
      <c r="A131" s="14"/>
      <c r="B131" s="15"/>
      <c r="C131" s="11"/>
      <c r="D131" s="7" t="s">
        <v>24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 x14ac:dyDescent="0.3">
      <c r="A132" s="14"/>
      <c r="B132" s="15"/>
      <c r="C132" s="11"/>
      <c r="D132" s="6"/>
      <c r="E132" s="42" t="s">
        <v>91</v>
      </c>
      <c r="F132" s="43">
        <v>50</v>
      </c>
      <c r="G132" s="43">
        <v>3.3</v>
      </c>
      <c r="H132" s="43">
        <v>4.3</v>
      </c>
      <c r="I132" s="43">
        <v>35.6</v>
      </c>
      <c r="J132" s="43">
        <v>193.9</v>
      </c>
      <c r="K132" s="44"/>
      <c r="L132" s="43"/>
    </row>
    <row r="133" spans="1:12" ht="14.4" x14ac:dyDescent="0.3">
      <c r="A133" s="14"/>
      <c r="B133" s="15"/>
      <c r="C133" s="11"/>
      <c r="D133" s="6"/>
      <c r="E133" s="42"/>
      <c r="F133" s="43"/>
      <c r="G133" s="43"/>
      <c r="H133" s="43"/>
      <c r="I133" s="43"/>
      <c r="J133" s="43"/>
      <c r="K133" s="44"/>
      <c r="L133" s="43"/>
    </row>
    <row r="134" spans="1:12" ht="14.4" x14ac:dyDescent="0.3">
      <c r="A134" s="16"/>
      <c r="B134" s="17"/>
      <c r="C134" s="8"/>
      <c r="D134" s="18" t="s">
        <v>33</v>
      </c>
      <c r="E134" s="9"/>
      <c r="F134" s="19">
        <f>SUM(F125:F133)</f>
        <v>560</v>
      </c>
      <c r="G134" s="19">
        <f t="shared" ref="G134:J134" si="61">SUM(G125:G133)</f>
        <v>28.900000000000002</v>
      </c>
      <c r="H134" s="19">
        <f t="shared" si="61"/>
        <v>31.5</v>
      </c>
      <c r="I134" s="19">
        <f t="shared" si="61"/>
        <v>124.5</v>
      </c>
      <c r="J134" s="19">
        <f t="shared" si="61"/>
        <v>895.6</v>
      </c>
      <c r="K134" s="25"/>
      <c r="L134" s="19">
        <v>100</v>
      </c>
    </row>
    <row r="135" spans="1:12" ht="14.4" x14ac:dyDescent="0.3">
      <c r="A135" s="13">
        <f>A125</f>
        <v>2</v>
      </c>
      <c r="B135" s="13">
        <f>B125</f>
        <v>2</v>
      </c>
      <c r="C135" s="10" t="s">
        <v>25</v>
      </c>
      <c r="D135" s="7" t="s">
        <v>26</v>
      </c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7" t="s">
        <v>27</v>
      </c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4"/>
      <c r="B137" s="15"/>
      <c r="C137" s="11"/>
      <c r="D137" s="7" t="s">
        <v>28</v>
      </c>
      <c r="E137" s="42"/>
      <c r="F137" s="43"/>
      <c r="G137" s="43"/>
      <c r="H137" s="43"/>
      <c r="I137" s="43"/>
      <c r="J137" s="43"/>
      <c r="K137" s="44"/>
      <c r="L137" s="43"/>
    </row>
    <row r="138" spans="1:12" ht="14.4" x14ac:dyDescent="0.3">
      <c r="A138" s="14"/>
      <c r="B138" s="15"/>
      <c r="C138" s="11"/>
      <c r="D138" s="7" t="s">
        <v>29</v>
      </c>
      <c r="E138" s="42"/>
      <c r="F138" s="43"/>
      <c r="G138" s="43"/>
      <c r="H138" s="43"/>
      <c r="I138" s="43"/>
      <c r="J138" s="43"/>
      <c r="K138" s="44"/>
      <c r="L138" s="43"/>
    </row>
    <row r="139" spans="1:12" ht="14.4" x14ac:dyDescent="0.3">
      <c r="A139" s="14"/>
      <c r="B139" s="15"/>
      <c r="C139" s="11"/>
      <c r="D139" s="7" t="s">
        <v>30</v>
      </c>
      <c r="E139" s="42"/>
      <c r="F139" s="43"/>
      <c r="G139" s="43"/>
      <c r="H139" s="43"/>
      <c r="I139" s="43"/>
      <c r="J139" s="43"/>
      <c r="K139" s="44"/>
      <c r="L139" s="43"/>
    </row>
    <row r="140" spans="1:12" ht="14.4" x14ac:dyDescent="0.3">
      <c r="A140" s="14"/>
      <c r="B140" s="15"/>
      <c r="C140" s="11"/>
      <c r="D140" s="7" t="s">
        <v>31</v>
      </c>
      <c r="E140" s="42"/>
      <c r="F140" s="43"/>
      <c r="G140" s="43"/>
      <c r="H140" s="43"/>
      <c r="I140" s="43"/>
      <c r="J140" s="43"/>
      <c r="K140" s="44"/>
      <c r="L140" s="43"/>
    </row>
    <row r="141" spans="1:12" ht="14.4" x14ac:dyDescent="0.3">
      <c r="A141" s="14"/>
      <c r="B141" s="15"/>
      <c r="C141" s="11"/>
      <c r="D141" s="7" t="s">
        <v>32</v>
      </c>
      <c r="E141" s="42"/>
      <c r="F141" s="43"/>
      <c r="G141" s="43"/>
      <c r="H141" s="43"/>
      <c r="I141" s="43"/>
      <c r="J141" s="43"/>
      <c r="K141" s="44"/>
      <c r="L141" s="43"/>
    </row>
    <row r="142" spans="1:12" ht="14.4" x14ac:dyDescent="0.3">
      <c r="A142" s="14"/>
      <c r="B142" s="15"/>
      <c r="C142" s="11"/>
      <c r="D142" s="6"/>
      <c r="E142" s="42"/>
      <c r="F142" s="43"/>
      <c r="G142" s="43"/>
      <c r="H142" s="43"/>
      <c r="I142" s="43"/>
      <c r="J142" s="43"/>
      <c r="K142" s="44"/>
      <c r="L142" s="43"/>
    </row>
    <row r="143" spans="1:12" ht="14.4" x14ac:dyDescent="0.3">
      <c r="A143" s="14"/>
      <c r="B143" s="15"/>
      <c r="C143" s="11"/>
      <c r="D143" s="6"/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16"/>
      <c r="B144" s="17"/>
      <c r="C144" s="8"/>
      <c r="D144" s="18" t="s">
        <v>33</v>
      </c>
      <c r="E144" s="9"/>
      <c r="F144" s="19">
        <f>SUM(F135:F143)</f>
        <v>0</v>
      </c>
      <c r="G144" s="19">
        <f t="shared" ref="G144:J144" si="62">SUM(G135:G143)</f>
        <v>0</v>
      </c>
      <c r="H144" s="19">
        <f t="shared" si="62"/>
        <v>0</v>
      </c>
      <c r="I144" s="19">
        <f t="shared" si="62"/>
        <v>0</v>
      </c>
      <c r="J144" s="19">
        <f t="shared" si="62"/>
        <v>0</v>
      </c>
      <c r="K144" s="25"/>
      <c r="L144" s="19">
        <f t="shared" ref="L144" si="63">SUM(L135:L143)</f>
        <v>0</v>
      </c>
    </row>
    <row r="145" spans="1:12" ht="15" thickBot="1" x14ac:dyDescent="0.3">
      <c r="A145" s="33">
        <f>A125</f>
        <v>2</v>
      </c>
      <c r="B145" s="33">
        <f>B125</f>
        <v>2</v>
      </c>
      <c r="C145" s="55" t="s">
        <v>4</v>
      </c>
      <c r="D145" s="56"/>
      <c r="E145" s="31"/>
      <c r="F145" s="32">
        <f>F134+F144</f>
        <v>560</v>
      </c>
      <c r="G145" s="32">
        <f t="shared" ref="G145" si="64">G134+G144</f>
        <v>28.900000000000002</v>
      </c>
      <c r="H145" s="32">
        <f t="shared" ref="H145" si="65">H134+H144</f>
        <v>31.5</v>
      </c>
      <c r="I145" s="32">
        <f t="shared" ref="I145" si="66">I134+I144</f>
        <v>124.5</v>
      </c>
      <c r="J145" s="32">
        <f t="shared" ref="J145:L145" si="67">J134+J144</f>
        <v>895.6</v>
      </c>
      <c r="K145" s="32"/>
      <c r="L145" s="32">
        <f t="shared" si="67"/>
        <v>100</v>
      </c>
    </row>
    <row r="146" spans="1:12" ht="26.4" x14ac:dyDescent="0.3">
      <c r="A146" s="20">
        <v>2</v>
      </c>
      <c r="B146" s="21">
        <v>3</v>
      </c>
      <c r="C146" s="22" t="s">
        <v>20</v>
      </c>
      <c r="D146" s="5" t="s">
        <v>21</v>
      </c>
      <c r="E146" s="39" t="s">
        <v>92</v>
      </c>
      <c r="F146" s="40">
        <v>90</v>
      </c>
      <c r="G146" s="40">
        <v>9.6999999999999993</v>
      </c>
      <c r="H146" s="40">
        <v>3.2</v>
      </c>
      <c r="I146" s="40">
        <v>11.2</v>
      </c>
      <c r="J146" s="40">
        <v>112.3</v>
      </c>
      <c r="K146" s="41" t="s">
        <v>93</v>
      </c>
      <c r="L146" s="40">
        <v>100</v>
      </c>
    </row>
    <row r="147" spans="1:12" ht="26.4" x14ac:dyDescent="0.3">
      <c r="A147" s="23"/>
      <c r="B147" s="15"/>
      <c r="C147" s="11"/>
      <c r="D147" s="6"/>
      <c r="E147" s="42" t="s">
        <v>94</v>
      </c>
      <c r="F147" s="43">
        <v>170</v>
      </c>
      <c r="G147" s="43">
        <v>3.2</v>
      </c>
      <c r="H147" s="43">
        <v>3.9</v>
      </c>
      <c r="I147" s="43">
        <v>33.5</v>
      </c>
      <c r="J147" s="43">
        <v>182.1</v>
      </c>
      <c r="K147" s="44" t="s">
        <v>95</v>
      </c>
      <c r="L147" s="43"/>
    </row>
    <row r="148" spans="1:12" ht="26.4" x14ac:dyDescent="0.3">
      <c r="A148" s="23"/>
      <c r="B148" s="15"/>
      <c r="C148" s="11"/>
      <c r="D148" s="7" t="s">
        <v>22</v>
      </c>
      <c r="E148" s="42" t="s">
        <v>81</v>
      </c>
      <c r="F148" s="43">
        <v>200</v>
      </c>
      <c r="G148" s="43">
        <v>0.5</v>
      </c>
      <c r="H148" s="43"/>
      <c r="I148" s="43">
        <v>16</v>
      </c>
      <c r="J148" s="43">
        <v>66.2</v>
      </c>
      <c r="K148" s="44" t="s">
        <v>96</v>
      </c>
      <c r="L148" s="43"/>
    </row>
    <row r="149" spans="1:12" ht="26.4" x14ac:dyDescent="0.3">
      <c r="A149" s="23"/>
      <c r="B149" s="15"/>
      <c r="C149" s="11"/>
      <c r="D149" s="7" t="s">
        <v>23</v>
      </c>
      <c r="E149" s="42" t="s">
        <v>54</v>
      </c>
      <c r="F149" s="43">
        <v>25</v>
      </c>
      <c r="G149" s="43">
        <v>2.1</v>
      </c>
      <c r="H149" s="43">
        <v>0.3</v>
      </c>
      <c r="I149" s="43">
        <v>13.8</v>
      </c>
      <c r="J149" s="43">
        <v>65.8</v>
      </c>
      <c r="K149" s="44" t="s">
        <v>83</v>
      </c>
      <c r="L149" s="43"/>
    </row>
    <row r="150" spans="1:12" ht="15.75" customHeight="1" x14ac:dyDescent="0.3">
      <c r="A150" s="23"/>
      <c r="B150" s="15"/>
      <c r="C150" s="11"/>
      <c r="D150" s="7" t="s">
        <v>23</v>
      </c>
      <c r="E150" s="42" t="s">
        <v>47</v>
      </c>
      <c r="F150" s="43">
        <v>25</v>
      </c>
      <c r="G150" s="43">
        <v>2.1</v>
      </c>
      <c r="H150" s="43">
        <v>0.3</v>
      </c>
      <c r="I150" s="43">
        <v>13.8</v>
      </c>
      <c r="J150" s="43">
        <v>65.8</v>
      </c>
      <c r="K150" s="44" t="s">
        <v>68</v>
      </c>
      <c r="L150" s="43"/>
    </row>
    <row r="151" spans="1:12" ht="14.4" x14ac:dyDescent="0.3">
      <c r="A151" s="23"/>
      <c r="B151" s="15"/>
      <c r="C151" s="11"/>
      <c r="D151" s="7" t="s">
        <v>24</v>
      </c>
      <c r="E151" s="42" t="s">
        <v>97</v>
      </c>
      <c r="F151" s="43">
        <v>210</v>
      </c>
      <c r="G151" s="43"/>
      <c r="H151" s="43"/>
      <c r="I151" s="43">
        <v>6</v>
      </c>
      <c r="J151" s="43">
        <v>24</v>
      </c>
      <c r="K151" s="44"/>
      <c r="L151" s="43"/>
    </row>
    <row r="152" spans="1:12" ht="14.4" x14ac:dyDescent="0.3">
      <c r="A152" s="23"/>
      <c r="B152" s="15"/>
      <c r="C152" s="11"/>
      <c r="D152" s="6"/>
      <c r="E152" s="42"/>
      <c r="F152" s="43"/>
      <c r="G152" s="43"/>
      <c r="H152" s="43"/>
      <c r="I152" s="43"/>
      <c r="J152" s="43"/>
      <c r="K152" s="44"/>
      <c r="L152" s="43"/>
    </row>
    <row r="153" spans="1:12" ht="14.4" x14ac:dyDescent="0.3">
      <c r="A153" s="23"/>
      <c r="B153" s="15"/>
      <c r="C153" s="11"/>
      <c r="D153" s="6"/>
      <c r="E153" s="42"/>
      <c r="F153" s="43"/>
      <c r="G153" s="43"/>
      <c r="H153" s="43"/>
      <c r="I153" s="43"/>
      <c r="J153" s="43"/>
      <c r="K153" s="44"/>
      <c r="L153" s="43"/>
    </row>
    <row r="154" spans="1:12" ht="14.4" x14ac:dyDescent="0.3">
      <c r="A154" s="24"/>
      <c r="B154" s="17"/>
      <c r="C154" s="8"/>
      <c r="D154" s="18" t="s">
        <v>33</v>
      </c>
      <c r="E154" s="9"/>
      <c r="F154" s="19">
        <f>SUM(F146:F153)</f>
        <v>720</v>
      </c>
      <c r="G154" s="19">
        <f t="shared" ref="G154:J154" si="68">SUM(G146:G153)</f>
        <v>17.599999999999998</v>
      </c>
      <c r="H154" s="19">
        <f t="shared" si="68"/>
        <v>7.6999999999999993</v>
      </c>
      <c r="I154" s="19">
        <f t="shared" si="68"/>
        <v>94.3</v>
      </c>
      <c r="J154" s="19">
        <f t="shared" si="68"/>
        <v>516.20000000000005</v>
      </c>
      <c r="K154" s="25"/>
      <c r="L154" s="19">
        <v>100</v>
      </c>
    </row>
    <row r="155" spans="1:12" ht="14.4" x14ac:dyDescent="0.3">
      <c r="A155" s="26">
        <f>A146</f>
        <v>2</v>
      </c>
      <c r="B155" s="13">
        <f>B146</f>
        <v>3</v>
      </c>
      <c r="C155" s="10" t="s">
        <v>25</v>
      </c>
      <c r="D155" s="7" t="s">
        <v>26</v>
      </c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3"/>
      <c r="B156" s="15"/>
      <c r="C156" s="11"/>
      <c r="D156" s="7" t="s">
        <v>27</v>
      </c>
      <c r="E156" s="42"/>
      <c r="F156" s="43"/>
      <c r="G156" s="43"/>
      <c r="H156" s="43"/>
      <c r="I156" s="43"/>
      <c r="J156" s="43"/>
      <c r="K156" s="44"/>
      <c r="L156" s="43"/>
    </row>
    <row r="157" spans="1:12" ht="14.4" x14ac:dyDescent="0.3">
      <c r="A157" s="23"/>
      <c r="B157" s="15"/>
      <c r="C157" s="11"/>
      <c r="D157" s="7" t="s">
        <v>28</v>
      </c>
      <c r="E157" s="42"/>
      <c r="F157" s="43"/>
      <c r="G157" s="43"/>
      <c r="H157" s="43"/>
      <c r="I157" s="43"/>
      <c r="J157" s="43"/>
      <c r="K157" s="44"/>
      <c r="L157" s="43"/>
    </row>
    <row r="158" spans="1:12" ht="14.4" x14ac:dyDescent="0.3">
      <c r="A158" s="23"/>
      <c r="B158" s="15"/>
      <c r="C158" s="11"/>
      <c r="D158" s="7" t="s">
        <v>29</v>
      </c>
      <c r="E158" s="42"/>
      <c r="F158" s="43"/>
      <c r="G158" s="43"/>
      <c r="H158" s="43"/>
      <c r="I158" s="43"/>
      <c r="J158" s="43"/>
      <c r="K158" s="44"/>
      <c r="L158" s="43"/>
    </row>
    <row r="159" spans="1:12" ht="14.4" x14ac:dyDescent="0.3">
      <c r="A159" s="23"/>
      <c r="B159" s="15"/>
      <c r="C159" s="11"/>
      <c r="D159" s="7" t="s">
        <v>30</v>
      </c>
      <c r="E159" s="4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23"/>
      <c r="B160" s="15"/>
      <c r="C160" s="11"/>
      <c r="D160" s="7" t="s">
        <v>31</v>
      </c>
      <c r="E160" s="42"/>
      <c r="F160" s="43"/>
      <c r="G160" s="43"/>
      <c r="H160" s="43"/>
      <c r="I160" s="43"/>
      <c r="J160" s="43"/>
      <c r="K160" s="44"/>
      <c r="L160" s="43"/>
    </row>
    <row r="161" spans="1:12" ht="14.4" x14ac:dyDescent="0.3">
      <c r="A161" s="23"/>
      <c r="B161" s="15"/>
      <c r="C161" s="11"/>
      <c r="D161" s="7" t="s">
        <v>32</v>
      </c>
      <c r="E161" s="42"/>
      <c r="F161" s="43"/>
      <c r="G161" s="43"/>
      <c r="H161" s="43"/>
      <c r="I161" s="43"/>
      <c r="J161" s="43"/>
      <c r="K161" s="44"/>
      <c r="L161" s="43"/>
    </row>
    <row r="162" spans="1:12" ht="14.4" x14ac:dyDescent="0.3">
      <c r="A162" s="23"/>
      <c r="B162" s="15"/>
      <c r="C162" s="11"/>
      <c r="D162" s="6"/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4"/>
      <c r="B164" s="17"/>
      <c r="C164" s="8"/>
      <c r="D164" s="18" t="s">
        <v>33</v>
      </c>
      <c r="E164" s="9"/>
      <c r="F164" s="19">
        <f>SUM(F155:F163)</f>
        <v>0</v>
      </c>
      <c r="G164" s="19">
        <f t="shared" ref="G164:J164" si="69">SUM(G155:G163)</f>
        <v>0</v>
      </c>
      <c r="H164" s="19">
        <f t="shared" si="69"/>
        <v>0</v>
      </c>
      <c r="I164" s="19">
        <f t="shared" si="69"/>
        <v>0</v>
      </c>
      <c r="J164" s="19">
        <f t="shared" si="69"/>
        <v>0</v>
      </c>
      <c r="K164" s="25"/>
      <c r="L164" s="19">
        <f t="shared" ref="L164" si="70">SUM(L155:L163)</f>
        <v>0</v>
      </c>
    </row>
    <row r="165" spans="1:12" ht="15" thickBot="1" x14ac:dyDescent="0.3">
      <c r="A165" s="29">
        <f>A146</f>
        <v>2</v>
      </c>
      <c r="B165" s="30">
        <f>B146</f>
        <v>3</v>
      </c>
      <c r="C165" s="55" t="s">
        <v>4</v>
      </c>
      <c r="D165" s="56"/>
      <c r="E165" s="31"/>
      <c r="F165" s="32">
        <f>F154+F164</f>
        <v>720</v>
      </c>
      <c r="G165" s="32">
        <f t="shared" ref="G165" si="71">G154+G164</f>
        <v>17.599999999999998</v>
      </c>
      <c r="H165" s="32">
        <f t="shared" ref="H165" si="72">H154+H164</f>
        <v>7.6999999999999993</v>
      </c>
      <c r="I165" s="32">
        <f t="shared" ref="I165" si="73">I154+I164</f>
        <v>94.3</v>
      </c>
      <c r="J165" s="32">
        <f t="shared" ref="J165:L165" si="74">J154+J164</f>
        <v>516.20000000000005</v>
      </c>
      <c r="K165" s="32"/>
      <c r="L165" s="32">
        <f t="shared" si="74"/>
        <v>100</v>
      </c>
    </row>
    <row r="166" spans="1:12" ht="14.4" x14ac:dyDescent="0.3">
      <c r="A166" s="20">
        <v>2</v>
      </c>
      <c r="B166" s="21">
        <v>4</v>
      </c>
      <c r="C166" s="22" t="s">
        <v>20</v>
      </c>
      <c r="D166" s="5" t="s">
        <v>21</v>
      </c>
      <c r="E166" s="39" t="s">
        <v>98</v>
      </c>
      <c r="F166" s="40">
        <v>90</v>
      </c>
      <c r="G166" s="40">
        <v>11.3</v>
      </c>
      <c r="H166" s="40">
        <v>15.9</v>
      </c>
      <c r="I166" s="40">
        <v>6.3</v>
      </c>
      <c r="J166" s="40">
        <v>214</v>
      </c>
      <c r="K166" s="41"/>
      <c r="L166" s="40">
        <v>100</v>
      </c>
    </row>
    <row r="167" spans="1:12" ht="26.4" x14ac:dyDescent="0.3">
      <c r="A167" s="23"/>
      <c r="B167" s="15"/>
      <c r="C167" s="11"/>
      <c r="D167" s="6"/>
      <c r="E167" s="42" t="s">
        <v>51</v>
      </c>
      <c r="F167" s="43">
        <v>150</v>
      </c>
      <c r="G167" s="43">
        <v>3.4</v>
      </c>
      <c r="H167" s="43">
        <v>5.0999999999999996</v>
      </c>
      <c r="I167" s="43">
        <v>23.8</v>
      </c>
      <c r="J167" s="43">
        <v>154.19999999999999</v>
      </c>
      <c r="K167" s="44" t="s">
        <v>99</v>
      </c>
      <c r="L167" s="43"/>
    </row>
    <row r="168" spans="1:12" ht="26.4" x14ac:dyDescent="0.3">
      <c r="A168" s="23"/>
      <c r="B168" s="15"/>
      <c r="C168" s="11"/>
      <c r="D168" s="7" t="s">
        <v>22</v>
      </c>
      <c r="E168" s="42" t="s">
        <v>45</v>
      </c>
      <c r="F168" s="43">
        <v>200</v>
      </c>
      <c r="G168" s="43">
        <v>0.1</v>
      </c>
      <c r="H168" s="43"/>
      <c r="I168" s="43">
        <v>6</v>
      </c>
      <c r="J168" s="43">
        <v>24.7</v>
      </c>
      <c r="K168" s="44" t="s">
        <v>100</v>
      </c>
      <c r="L168" s="43"/>
    </row>
    <row r="169" spans="1:12" ht="26.4" x14ac:dyDescent="0.3">
      <c r="A169" s="23"/>
      <c r="B169" s="15"/>
      <c r="C169" s="11"/>
      <c r="D169" s="7" t="s">
        <v>23</v>
      </c>
      <c r="E169" s="42" t="s">
        <v>54</v>
      </c>
      <c r="F169" s="43">
        <v>25</v>
      </c>
      <c r="G169" s="43">
        <v>2.1</v>
      </c>
      <c r="H169" s="43">
        <v>0.3</v>
      </c>
      <c r="I169" s="43">
        <v>13.8</v>
      </c>
      <c r="J169" s="43">
        <v>65.8</v>
      </c>
      <c r="K169" s="44" t="s">
        <v>83</v>
      </c>
      <c r="L169" s="43"/>
    </row>
    <row r="170" spans="1:12" ht="14.4" x14ac:dyDescent="0.3">
      <c r="A170" s="23"/>
      <c r="B170" s="15"/>
      <c r="C170" s="11"/>
      <c r="D170" s="7" t="s">
        <v>24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4" x14ac:dyDescent="0.3">
      <c r="A171" s="23"/>
      <c r="B171" s="15"/>
      <c r="C171" s="11"/>
      <c r="D171" s="6"/>
      <c r="E171" s="42" t="s">
        <v>101</v>
      </c>
      <c r="F171" s="43">
        <v>60</v>
      </c>
      <c r="G171" s="43">
        <v>3.8</v>
      </c>
      <c r="H171" s="43">
        <v>10.8</v>
      </c>
      <c r="I171" s="43">
        <v>28.3</v>
      </c>
      <c r="J171" s="43">
        <v>225.6</v>
      </c>
      <c r="K171" s="44"/>
      <c r="L171" s="43"/>
    </row>
    <row r="172" spans="1:12" ht="14.4" x14ac:dyDescent="0.3">
      <c r="A172" s="23"/>
      <c r="B172" s="15"/>
      <c r="C172" s="11"/>
      <c r="D172" s="6"/>
      <c r="E172" s="42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24"/>
      <c r="B173" s="17"/>
      <c r="C173" s="8"/>
      <c r="D173" s="18" t="s">
        <v>33</v>
      </c>
      <c r="E173" s="9"/>
      <c r="F173" s="19">
        <f>SUM(F166:F172)</f>
        <v>525</v>
      </c>
      <c r="G173" s="19">
        <f t="shared" ref="G173:J173" si="75">SUM(G166:G172)</f>
        <v>20.700000000000003</v>
      </c>
      <c r="H173" s="19">
        <f t="shared" si="75"/>
        <v>32.1</v>
      </c>
      <c r="I173" s="19">
        <f t="shared" si="75"/>
        <v>78.2</v>
      </c>
      <c r="J173" s="19">
        <f t="shared" si="75"/>
        <v>684.3</v>
      </c>
      <c r="K173" s="25"/>
      <c r="L173" s="19">
        <f t="shared" ref="L173" si="76">SUM(L166:L172)</f>
        <v>100</v>
      </c>
    </row>
    <row r="174" spans="1:12" ht="14.4" x14ac:dyDescent="0.3">
      <c r="A174" s="26">
        <f>A166</f>
        <v>2</v>
      </c>
      <c r="B174" s="13">
        <f>B166</f>
        <v>4</v>
      </c>
      <c r="C174" s="10" t="s">
        <v>25</v>
      </c>
      <c r="D174" s="7" t="s">
        <v>26</v>
      </c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3"/>
      <c r="B175" s="15"/>
      <c r="C175" s="11"/>
      <c r="D175" s="7" t="s">
        <v>27</v>
      </c>
      <c r="E175" s="42"/>
      <c r="F175" s="43"/>
      <c r="G175" s="43"/>
      <c r="H175" s="43"/>
      <c r="I175" s="43"/>
      <c r="J175" s="43"/>
      <c r="K175" s="44"/>
      <c r="L175" s="43"/>
    </row>
    <row r="176" spans="1:12" ht="14.4" x14ac:dyDescent="0.3">
      <c r="A176" s="23"/>
      <c r="B176" s="15"/>
      <c r="C176" s="11"/>
      <c r="D176" s="7" t="s">
        <v>28</v>
      </c>
      <c r="E176" s="42"/>
      <c r="F176" s="43"/>
      <c r="G176" s="43"/>
      <c r="H176" s="43"/>
      <c r="I176" s="43"/>
      <c r="J176" s="43"/>
      <c r="K176" s="44"/>
      <c r="L176" s="43"/>
    </row>
    <row r="177" spans="1:12" ht="14.4" x14ac:dyDescent="0.3">
      <c r="A177" s="23"/>
      <c r="B177" s="15"/>
      <c r="C177" s="11"/>
      <c r="D177" s="7" t="s">
        <v>29</v>
      </c>
      <c r="E177" s="42"/>
      <c r="F177" s="43"/>
      <c r="G177" s="43"/>
      <c r="H177" s="43"/>
      <c r="I177" s="43"/>
      <c r="J177" s="43"/>
      <c r="K177" s="44"/>
      <c r="L177" s="43"/>
    </row>
    <row r="178" spans="1:12" ht="14.4" x14ac:dyDescent="0.3">
      <c r="A178" s="23"/>
      <c r="B178" s="15"/>
      <c r="C178" s="11"/>
      <c r="D178" s="7" t="s">
        <v>30</v>
      </c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7" t="s">
        <v>31</v>
      </c>
      <c r="E179" s="42"/>
      <c r="F179" s="43"/>
      <c r="G179" s="43"/>
      <c r="H179" s="43"/>
      <c r="I179" s="43"/>
      <c r="J179" s="43"/>
      <c r="K179" s="44"/>
      <c r="L179" s="43"/>
    </row>
    <row r="180" spans="1:12" ht="14.4" x14ac:dyDescent="0.3">
      <c r="A180" s="23"/>
      <c r="B180" s="15"/>
      <c r="C180" s="11"/>
      <c r="D180" s="7" t="s">
        <v>32</v>
      </c>
      <c r="E180" s="42"/>
      <c r="F180" s="43"/>
      <c r="G180" s="43"/>
      <c r="H180" s="43"/>
      <c r="I180" s="43"/>
      <c r="J180" s="43"/>
      <c r="K180" s="44"/>
      <c r="L180" s="43"/>
    </row>
    <row r="181" spans="1:12" ht="14.4" x14ac:dyDescent="0.3">
      <c r="A181" s="23"/>
      <c r="B181" s="15"/>
      <c r="C181" s="11"/>
      <c r="D181" s="6"/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4"/>
      <c r="B183" s="17"/>
      <c r="C183" s="8"/>
      <c r="D183" s="18" t="s">
        <v>33</v>
      </c>
      <c r="E183" s="9"/>
      <c r="F183" s="19">
        <f>SUM(F174:F182)</f>
        <v>0</v>
      </c>
      <c r="G183" s="19">
        <f t="shared" ref="G183:J183" si="77">SUM(G174:G182)</f>
        <v>0</v>
      </c>
      <c r="H183" s="19">
        <f t="shared" si="77"/>
        <v>0</v>
      </c>
      <c r="I183" s="19">
        <f t="shared" si="77"/>
        <v>0</v>
      </c>
      <c r="J183" s="19">
        <f t="shared" si="77"/>
        <v>0</v>
      </c>
      <c r="K183" s="25"/>
      <c r="L183" s="19">
        <f t="shared" ref="L183" si="78">SUM(L174:L182)</f>
        <v>0</v>
      </c>
    </row>
    <row r="184" spans="1:12" ht="15" thickBot="1" x14ac:dyDescent="0.3">
      <c r="A184" s="29">
        <f>A166</f>
        <v>2</v>
      </c>
      <c r="B184" s="30">
        <f>B166</f>
        <v>4</v>
      </c>
      <c r="C184" s="55" t="s">
        <v>4</v>
      </c>
      <c r="D184" s="56"/>
      <c r="E184" s="31"/>
      <c r="F184" s="32">
        <f>F173+F183</f>
        <v>525</v>
      </c>
      <c r="G184" s="32">
        <f t="shared" ref="G184" si="79">G173+G183</f>
        <v>20.700000000000003</v>
      </c>
      <c r="H184" s="32">
        <f t="shared" ref="H184" si="80">H173+H183</f>
        <v>32.1</v>
      </c>
      <c r="I184" s="32">
        <f t="shared" ref="I184" si="81">I173+I183</f>
        <v>78.2</v>
      </c>
      <c r="J184" s="32">
        <f t="shared" ref="J184:L184" si="82">J173+J183</f>
        <v>684.3</v>
      </c>
      <c r="K184" s="32"/>
      <c r="L184" s="32">
        <f t="shared" si="82"/>
        <v>100</v>
      </c>
    </row>
    <row r="185" spans="1:12" ht="26.4" x14ac:dyDescent="0.3">
      <c r="A185" s="20">
        <v>2</v>
      </c>
      <c r="B185" s="21">
        <v>5</v>
      </c>
      <c r="C185" s="22" t="s">
        <v>20</v>
      </c>
      <c r="D185" s="5" t="s">
        <v>21</v>
      </c>
      <c r="E185" s="39" t="s">
        <v>102</v>
      </c>
      <c r="F185" s="40">
        <v>90</v>
      </c>
      <c r="G185" s="40">
        <v>9.6999999999999993</v>
      </c>
      <c r="H185" s="40">
        <v>12.9</v>
      </c>
      <c r="I185" s="40">
        <v>7.5</v>
      </c>
      <c r="J185" s="40">
        <v>184.8</v>
      </c>
      <c r="K185" s="41" t="s">
        <v>103</v>
      </c>
      <c r="L185" s="40">
        <v>100</v>
      </c>
    </row>
    <row r="186" spans="1:12" ht="26.4" x14ac:dyDescent="0.3">
      <c r="A186" s="23"/>
      <c r="B186" s="15"/>
      <c r="C186" s="11"/>
      <c r="D186" s="6"/>
      <c r="E186" s="42" t="s">
        <v>72</v>
      </c>
      <c r="F186" s="43">
        <v>150</v>
      </c>
      <c r="G186" s="43">
        <v>7.7</v>
      </c>
      <c r="H186" s="43">
        <v>5.8</v>
      </c>
      <c r="I186" s="43">
        <v>39.5</v>
      </c>
      <c r="J186" s="43">
        <v>241.1</v>
      </c>
      <c r="K186" s="44" t="s">
        <v>104</v>
      </c>
      <c r="L186" s="43"/>
    </row>
    <row r="187" spans="1:12" ht="26.4" x14ac:dyDescent="0.3">
      <c r="A187" s="23"/>
      <c r="B187" s="15"/>
      <c r="C187" s="11"/>
      <c r="D187" s="7" t="s">
        <v>22</v>
      </c>
      <c r="E187" s="42" t="s">
        <v>105</v>
      </c>
      <c r="F187" s="43" t="s">
        <v>106</v>
      </c>
      <c r="G187" s="43">
        <v>0.2</v>
      </c>
      <c r="H187" s="43"/>
      <c r="I187" s="43">
        <v>10.199999999999999</v>
      </c>
      <c r="J187" s="43">
        <v>41.9</v>
      </c>
      <c r="K187" s="44" t="s">
        <v>107</v>
      </c>
      <c r="L187" s="43"/>
    </row>
    <row r="188" spans="1:12" ht="26.4" x14ac:dyDescent="0.3">
      <c r="A188" s="23"/>
      <c r="B188" s="15"/>
      <c r="C188" s="11"/>
      <c r="D188" s="7" t="s">
        <v>23</v>
      </c>
      <c r="E188" s="42" t="s">
        <v>54</v>
      </c>
      <c r="F188" s="43">
        <v>25</v>
      </c>
      <c r="G188" s="43">
        <v>2.1</v>
      </c>
      <c r="H188" s="43">
        <v>0.3</v>
      </c>
      <c r="I188" s="43">
        <v>13.8</v>
      </c>
      <c r="J188" s="43">
        <v>65.8</v>
      </c>
      <c r="K188" s="44" t="s">
        <v>83</v>
      </c>
      <c r="L188" s="43"/>
    </row>
    <row r="189" spans="1:12" ht="14.4" x14ac:dyDescent="0.3">
      <c r="A189" s="23"/>
      <c r="B189" s="15"/>
      <c r="C189" s="11"/>
      <c r="D189" s="7" t="s">
        <v>24</v>
      </c>
      <c r="E189" s="42" t="s">
        <v>49</v>
      </c>
      <c r="F189" s="43">
        <v>160</v>
      </c>
      <c r="G189" s="43">
        <v>0.6</v>
      </c>
      <c r="H189" s="43">
        <v>0.6</v>
      </c>
      <c r="I189" s="43">
        <v>15.7</v>
      </c>
      <c r="J189" s="43">
        <v>71</v>
      </c>
      <c r="K189" s="44"/>
      <c r="L189" s="43"/>
    </row>
    <row r="190" spans="1:12" ht="14.4" x14ac:dyDescent="0.3">
      <c r="A190" s="23"/>
      <c r="B190" s="15"/>
      <c r="C190" s="11"/>
      <c r="D190" s="6"/>
      <c r="E190" s="42"/>
      <c r="F190" s="43"/>
      <c r="G190" s="43"/>
      <c r="H190" s="43"/>
      <c r="I190" s="43"/>
      <c r="J190" s="43"/>
      <c r="K190" s="44"/>
      <c r="L190" s="43"/>
    </row>
    <row r="191" spans="1:12" ht="14.4" x14ac:dyDescent="0.3">
      <c r="A191" s="23"/>
      <c r="B191" s="15"/>
      <c r="C191" s="11"/>
      <c r="D191" s="6"/>
      <c r="E191" s="42"/>
      <c r="F191" s="43"/>
      <c r="G191" s="43"/>
      <c r="H191" s="43"/>
      <c r="I191" s="43"/>
      <c r="J191" s="43"/>
      <c r="K191" s="44"/>
      <c r="L191" s="43"/>
    </row>
    <row r="192" spans="1:12" ht="15.75" customHeight="1" x14ac:dyDescent="0.3">
      <c r="A192" s="24"/>
      <c r="B192" s="17"/>
      <c r="C192" s="8"/>
      <c r="D192" s="18" t="s">
        <v>33</v>
      </c>
      <c r="E192" s="9"/>
      <c r="F192" s="19">
        <f>SUM(F185:F191)</f>
        <v>425</v>
      </c>
      <c r="G192" s="19">
        <f t="shared" ref="G192:J192" si="83">SUM(G185:G191)</f>
        <v>20.3</v>
      </c>
      <c r="H192" s="19">
        <f t="shared" si="83"/>
        <v>19.600000000000001</v>
      </c>
      <c r="I192" s="19">
        <f t="shared" si="83"/>
        <v>86.7</v>
      </c>
      <c r="J192" s="19">
        <f t="shared" si="83"/>
        <v>604.59999999999991</v>
      </c>
      <c r="K192" s="25"/>
      <c r="L192" s="19">
        <f t="shared" ref="L192" si="84">SUM(L185:L191)</f>
        <v>100</v>
      </c>
    </row>
    <row r="193" spans="1:12" ht="14.4" x14ac:dyDescent="0.3">
      <c r="A193" s="26">
        <f>A185</f>
        <v>2</v>
      </c>
      <c r="B193" s="13">
        <f>B185</f>
        <v>5</v>
      </c>
      <c r="C193" s="10" t="s">
        <v>25</v>
      </c>
      <c r="D193" s="7" t="s">
        <v>26</v>
      </c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3"/>
      <c r="B194" s="15"/>
      <c r="C194" s="11"/>
      <c r="D194" s="7" t="s">
        <v>27</v>
      </c>
      <c r="E194" s="42"/>
      <c r="F194" s="43"/>
      <c r="G194" s="43"/>
      <c r="H194" s="43"/>
      <c r="I194" s="43"/>
      <c r="J194" s="43"/>
      <c r="K194" s="44"/>
      <c r="L194" s="43"/>
    </row>
    <row r="195" spans="1:12" ht="14.4" x14ac:dyDescent="0.3">
      <c r="A195" s="23"/>
      <c r="B195" s="15"/>
      <c r="C195" s="11"/>
      <c r="D195" s="7" t="s">
        <v>28</v>
      </c>
      <c r="E195" s="42"/>
      <c r="F195" s="43"/>
      <c r="G195" s="43"/>
      <c r="H195" s="43"/>
      <c r="I195" s="43"/>
      <c r="J195" s="43"/>
      <c r="K195" s="44"/>
      <c r="L195" s="43"/>
    </row>
    <row r="196" spans="1:12" ht="14.4" x14ac:dyDescent="0.3">
      <c r="A196" s="23"/>
      <c r="B196" s="15"/>
      <c r="C196" s="11"/>
      <c r="D196" s="7" t="s">
        <v>29</v>
      </c>
      <c r="E196" s="42"/>
      <c r="F196" s="43"/>
      <c r="G196" s="43"/>
      <c r="H196" s="43"/>
      <c r="I196" s="43"/>
      <c r="J196" s="43"/>
      <c r="K196" s="44"/>
      <c r="L196" s="43"/>
    </row>
    <row r="197" spans="1:12" ht="14.4" x14ac:dyDescent="0.3">
      <c r="A197" s="23"/>
      <c r="B197" s="15"/>
      <c r="C197" s="11"/>
      <c r="D197" s="7" t="s">
        <v>30</v>
      </c>
      <c r="E197" s="42"/>
      <c r="F197" s="43"/>
      <c r="G197" s="43"/>
      <c r="H197" s="43"/>
      <c r="I197" s="43"/>
      <c r="J197" s="43"/>
      <c r="K197" s="44"/>
      <c r="L197" s="43"/>
    </row>
    <row r="198" spans="1:12" ht="14.4" x14ac:dyDescent="0.3">
      <c r="A198" s="23"/>
      <c r="B198" s="15"/>
      <c r="C198" s="11"/>
      <c r="D198" s="7" t="s">
        <v>31</v>
      </c>
      <c r="E198" s="42"/>
      <c r="F198" s="43"/>
      <c r="G198" s="43"/>
      <c r="H198" s="43"/>
      <c r="I198" s="43"/>
      <c r="J198" s="43"/>
      <c r="K198" s="44"/>
      <c r="L198" s="43"/>
    </row>
    <row r="199" spans="1:12" ht="14.4" x14ac:dyDescent="0.3">
      <c r="A199" s="23"/>
      <c r="B199" s="15"/>
      <c r="C199" s="11"/>
      <c r="D199" s="7" t="s">
        <v>32</v>
      </c>
      <c r="E199" s="42"/>
      <c r="F199" s="43"/>
      <c r="G199" s="43"/>
      <c r="H199" s="43"/>
      <c r="I199" s="43"/>
      <c r="J199" s="43"/>
      <c r="K199" s="44"/>
      <c r="L199" s="43"/>
    </row>
    <row r="200" spans="1:12" ht="14.4" x14ac:dyDescent="0.3">
      <c r="A200" s="23"/>
      <c r="B200" s="15"/>
      <c r="C200" s="11"/>
      <c r="D200" s="6"/>
      <c r="E200" s="42"/>
      <c r="F200" s="43"/>
      <c r="G200" s="43"/>
      <c r="H200" s="43"/>
      <c r="I200" s="43"/>
      <c r="J200" s="43"/>
      <c r="K200" s="44"/>
      <c r="L200" s="43"/>
    </row>
    <row r="201" spans="1:12" ht="14.4" x14ac:dyDescent="0.3">
      <c r="A201" s="23"/>
      <c r="B201" s="15"/>
      <c r="C201" s="11"/>
      <c r="D201" s="6"/>
      <c r="E201" s="42"/>
      <c r="F201" s="43"/>
      <c r="G201" s="43"/>
      <c r="H201" s="43"/>
      <c r="I201" s="43"/>
      <c r="J201" s="43"/>
      <c r="K201" s="44"/>
      <c r="L201" s="43"/>
    </row>
    <row r="202" spans="1:12" ht="14.4" x14ac:dyDescent="0.3">
      <c r="A202" s="24"/>
      <c r="B202" s="17"/>
      <c r="C202" s="8"/>
      <c r="D202" s="18" t="s">
        <v>33</v>
      </c>
      <c r="E202" s="9"/>
      <c r="F202" s="19">
        <f>SUM(F193:F201)</f>
        <v>0</v>
      </c>
      <c r="G202" s="19">
        <f t="shared" ref="G202:J202" si="85">SUM(G193:G201)</f>
        <v>0</v>
      </c>
      <c r="H202" s="19">
        <f t="shared" si="85"/>
        <v>0</v>
      </c>
      <c r="I202" s="19">
        <f t="shared" si="85"/>
        <v>0</v>
      </c>
      <c r="J202" s="19">
        <f t="shared" si="85"/>
        <v>0</v>
      </c>
      <c r="K202" s="25"/>
      <c r="L202" s="19">
        <f t="shared" ref="L202" si="86">SUM(L193:L201)</f>
        <v>0</v>
      </c>
    </row>
    <row r="203" spans="1:12" ht="15" thickBot="1" x14ac:dyDescent="0.3">
      <c r="A203" s="29">
        <f>A185</f>
        <v>2</v>
      </c>
      <c r="B203" s="30">
        <f>B185</f>
        <v>5</v>
      </c>
      <c r="C203" s="55" t="s">
        <v>4</v>
      </c>
      <c r="D203" s="56"/>
      <c r="E203" s="31"/>
      <c r="F203" s="32">
        <f>F192+F202</f>
        <v>425</v>
      </c>
      <c r="G203" s="32">
        <f t="shared" ref="G203" si="87">G192+G202</f>
        <v>20.3</v>
      </c>
      <c r="H203" s="32">
        <f t="shared" ref="H203" si="88">H192+H202</f>
        <v>19.600000000000001</v>
      </c>
      <c r="I203" s="32">
        <f t="shared" ref="I203" si="89">I192+I202</f>
        <v>86.7</v>
      </c>
      <c r="J203" s="32">
        <f t="shared" ref="J203:L203" si="90">J192+J202</f>
        <v>604.59999999999991</v>
      </c>
      <c r="K203" s="32"/>
      <c r="L203" s="32">
        <f t="shared" si="90"/>
        <v>100</v>
      </c>
    </row>
    <row r="204" spans="1:12" ht="13.8" thickBot="1" x14ac:dyDescent="0.3">
      <c r="A204" s="27"/>
      <c r="B204" s="28"/>
      <c r="C204" s="57" t="s">
        <v>5</v>
      </c>
      <c r="D204" s="57"/>
      <c r="E204" s="57"/>
      <c r="F204" s="34">
        <f>(F24+F43+F63+F83+F103+F124+F145+F165+F184+F203)/(IF(F24=0,0,1)+IF(F43=0,0,1)+IF(F63=0,0,1)+IF(F83=0,0,1)+IF(F103=0,0,1)+IF(F124=0,0,1)+IF(F145=0,0,1)+IF(F165=0,0,1)+IF(F184=0,0,1)+IF(F203=0,0,1))</f>
        <v>553.4</v>
      </c>
      <c r="G204" s="34">
        <f t="shared" ref="G204:J204" si="91">(G24+G43+G63+G83+G103+G124+G145+G165+G184+G203)/(IF(G24=0,0,1)+IF(G43=0,0,1)+IF(G63=0,0,1)+IF(G83=0,0,1)+IF(G103=0,0,1)+IF(G124=0,0,1)+IF(G145=0,0,1)+IF(G165=0,0,1)+IF(G184=0,0,1)+IF(G203=0,0,1))</f>
        <v>21.810000000000002</v>
      </c>
      <c r="H204" s="34">
        <f t="shared" si="91"/>
        <v>20.95</v>
      </c>
      <c r="I204" s="34">
        <f t="shared" si="91"/>
        <v>84.609999999999985</v>
      </c>
      <c r="J204" s="34">
        <f t="shared" si="91"/>
        <v>613.54999999999995</v>
      </c>
      <c r="K204" s="34"/>
      <c r="L204" s="34">
        <f t="shared" ref="L204" si="92">(L24+L43+L63+L83+L103+L124+L145+L165+L184+L203)/(IF(L24=0,0,1)+IF(L43=0,0,1)+IF(L63=0,0,1)+IF(L83=0,0,1)+IF(L103=0,0,1)+IF(L124=0,0,1)+IF(L145=0,0,1)+IF(L165=0,0,1)+IF(L184=0,0,1)+IF(L203=0,0,1))</f>
        <v>100</v>
      </c>
    </row>
  </sheetData>
  <mergeCells count="14">
    <mergeCell ref="C1:E1"/>
    <mergeCell ref="H1:K1"/>
    <mergeCell ref="H2:K2"/>
    <mergeCell ref="C43:D43"/>
    <mergeCell ref="C63:D63"/>
    <mergeCell ref="C83:D83"/>
    <mergeCell ref="C103:D103"/>
    <mergeCell ref="C24:D24"/>
    <mergeCell ref="C204:E204"/>
    <mergeCell ref="C203:D203"/>
    <mergeCell ref="C124:D124"/>
    <mergeCell ref="C145:D145"/>
    <mergeCell ref="C165:D165"/>
    <mergeCell ref="C184:D18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pk1</cp:lastModifiedBy>
  <dcterms:created xsi:type="dcterms:W3CDTF">2022-05-16T14:23:56Z</dcterms:created>
  <dcterms:modified xsi:type="dcterms:W3CDTF">2025-05-15T03:53:21Z</dcterms:modified>
</cp:coreProperties>
</file>